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Workflow Map" sheetId="2" state="visible" r:id="rId4"/>
    <sheet name="Inbound Workflow" sheetId="3" state="visible" r:id="rId5"/>
    <sheet name="Outbound Workflow" sheetId="4" state="visible" r:id="rId6"/>
    <sheet name="Cost per Meeting" sheetId="5" state="visible" r:id="rId7"/>
    <sheet name="KPI Dashboard" sheetId="6" state="visible" r:id="rId8"/>
    <sheet name="CRM Checklist" sheetId="7" state="visible" r:id="rId9"/>
    <sheet name="Prompt Library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<sst xmlns="http://schemas.openxmlformats.org/spreadsheetml/2006/main" count="719" uniqueCount="545">
  <si>
    <t xml:space="preserve">AI SDR Workflow Pack</t>
  </si>
  <si>
    <t xml:space="preserve">What this is</t>
  </si>
  <si>
    <t xml:space="preserve">Every working asset from the AI SDR Playbook, in one file: the eight-stage workflow map, the inbound and outbound step sequences, a live cost-per-meeting model, the KPI dashboard, the CRM implementation checklist, and the 50-prompt library.</t>
  </si>
  <si>
    <t xml:space="preserve">How to use it</t>
  </si>
  <si>
    <t xml:space="preserve">Work the CRM Checklist tab first. Nothing downstream is trustworthy until the eligibility, ownership, and suppression fields it names are correct.</t>
  </si>
  <si>
    <t xml:space="preserve">Cells you edit</t>
  </si>
  <si>
    <t xml:space="preserve">Only the yellow cells with blue text on the Cost per Meeting and KPI Dashboard tabs. Every other cell is either reference text or a formula.</t>
  </si>
  <si>
    <t xml:space="preserve">Cells you do not edit</t>
  </si>
  <si>
    <t xml:space="preserve">Black text is a formula. Overwriting one replaces a calculation with a constant and the model stops responding to your inputs.</t>
  </si>
  <si>
    <t xml:space="preserve">Assumption on the calculator</t>
  </si>
  <si>
    <t xml:space="preserve">Meeting counts are your own measured inputs. No vendor publishes a meetings-per-month figure, and none is implied anywhere in this file.</t>
  </si>
  <si>
    <t xml:space="preserve">Vendor prices</t>
  </si>
  <si>
    <t xml:space="preserve">The example platform costs on the Cost per Meeting tab come from official vendor pricing pages checked on 2026-08-08. Re-verify before using them in a budget.</t>
  </si>
  <si>
    <t xml:space="preserve">Baselines</t>
  </si>
  <si>
    <t xml:space="preserve">Every KPI compares against a baseline you capture from your existing human motion before launch. The baseline column ships empty on purpose.</t>
  </si>
  <si>
    <t xml:space="preserve">Source</t>
  </si>
  <si>
    <t xml:space="preserve">AI SDR Playbook 2026, SaaS CRM Review, by Macedona.</t>
  </si>
  <si>
    <t xml:space="preserve">AI SDR workflow map</t>
  </si>
  <si>
    <t xml:space="preserve">The eight stages every deployment runs, with the gate above each one and the record it leaves behind.</t>
  </si>
  <si>
    <t xml:space="preserve">Stage</t>
  </si>
  <si>
    <t xml:space="preserve">Trigger</t>
  </si>
  <si>
    <t xml:space="preserve">Agent action</t>
  </si>
  <si>
    <t xml:space="preserve">Human gate</t>
  </si>
  <si>
    <t xml:space="preserve">CRM write</t>
  </si>
  <si>
    <t xml:space="preserve">Metric produced</t>
  </si>
  <si>
    <t xml:space="preserve">Stop rule</t>
  </si>
  <si>
    <t xml:space="preserve">1. Eligibility</t>
  </si>
  <si>
    <t xml:space="preserve">New lead, list load, signal, or CRM enrollment</t>
  </si>
  <si>
    <t xml:space="preserve">Dedupes, checks customer and opportunity state, applies suppression, resolves owner</t>
  </si>
  <si>
    <t xml:space="preserve">None once the rules are written; exceptions escalate</t>
  </si>
  <si>
    <t xml:space="preserve">Exclusion reason, suppression state, owner</t>
  </si>
  <si>
    <t xml:space="preserve">Eligible lead coverage, suppression failure rate</t>
  </si>
  <si>
    <t xml:space="preserve">Any suppression breach halts the cohort</t>
  </si>
  <si>
    <t xml:space="preserve">2. Evidence</t>
  </si>
  <si>
    <t xml:space="preserve">A record clears eligibility</t>
  </si>
  <si>
    <t xml:space="preserve">Enriches missing decision fields, finds a dated reason to engage, scores confidence</t>
  </si>
  <si>
    <t xml:space="preserve">Review when confidence sits below the threshold</t>
  </si>
  <si>
    <t xml:space="preserve">Source, date, and confidence on each decision field</t>
  </si>
  <si>
    <t xml:space="preserve">Data freshness pass rate, valid-contact rate</t>
  </si>
  <si>
    <t xml:space="preserve">No verified reason means no outreach</t>
  </si>
  <si>
    <t xml:space="preserve">3. Message</t>
  </si>
  <si>
    <t xml:space="preserve">A verified reason to engage exists</t>
  </si>
  <si>
    <t xml:space="preserve">Drafts from the approved claim list only, selects channel and cadence</t>
  </si>
  <si>
    <t xml:space="preserve">Approve before send until the segment is proven</t>
  </si>
  <si>
    <t xml:space="preserve">Draft version, claim references, approval state</t>
  </si>
  <si>
    <t xml:space="preserve">Unsupported-claim rate</t>
  </si>
  <si>
    <t xml:space="preserve">An unsupported claim blocks the send</t>
  </si>
  <si>
    <t xml:space="preserve">4. Send</t>
  </si>
  <si>
    <t xml:space="preserve">The draft clears the claim check</t>
  </si>
  <si>
    <t xml:space="preserve">Sends through approved infrastructure, respects channel and volume policy</t>
  </si>
  <si>
    <t xml:space="preserve">None inside a proven segment</t>
  </si>
  <si>
    <t xml:space="preserve">Activity log, channel, timestamp</t>
  </si>
  <si>
    <t xml:space="preserve">Bounce rate, delivery volume</t>
  </si>
  <si>
    <t xml:space="preserve">Bounce or complaint movement against baseline</t>
  </si>
  <si>
    <t xml:space="preserve">5. Reply</t>
  </si>
  <si>
    <t xml:space="preserve">Any inbound response</t>
  </si>
  <si>
    <t xml:space="preserve">Classifies the state, runs the deterministic action first</t>
  </si>
  <si>
    <t xml:space="preserve">Escalate objection, pricing, legal, security, ambiguous</t>
  </si>
  <si>
    <t xml:space="preserve">Reply state, suppression events, routing decision</t>
  </si>
  <si>
    <t xml:space="preserve">Positive, qualified, and negative reply rates</t>
  </si>
  <si>
    <t xml:space="preserve">Misclassification rate that creates rep rework</t>
  </si>
  <si>
    <t xml:space="preserve">6. Qualify</t>
  </si>
  <si>
    <t xml:space="preserve">A substantive reply or inbound request</t>
  </si>
  <si>
    <t xml:space="preserve">Applies explicit criteria, collects only permitted fields, offers a meeting when the threshold is met</t>
  </si>
  <si>
    <t xml:space="preserve">Review disqualifications on a sample</t>
  </si>
  <si>
    <t xml:space="preserve">Qualification evidence, disqualifier, unanswered questions</t>
  </si>
  <si>
    <t xml:space="preserve">Qualified lead rate, meeting-booked rate</t>
  </si>
  <si>
    <t xml:space="preserve">Qualification drift against the written definition</t>
  </si>
  <si>
    <t xml:space="preserve">7. Transfer</t>
  </si>
  <si>
    <t xml:space="preserve">Qualification threshold met, or escalation triggered</t>
  </si>
  <si>
    <t xml:space="preserve">Builds the handoff record, books the meeting, routes to the named owner</t>
  </si>
  <si>
    <t xml:space="preserve">Rep accepts or rejects with a reason</t>
  </si>
  <si>
    <t xml:space="preserve">Handoff record, owner, next step, commitments made</t>
  </si>
  <si>
    <t xml:space="preserve">Complete-handoff rate, rep acceptance rate</t>
  </si>
  <si>
    <t xml:space="preserve">Acceptance rate falling below the human baseline</t>
  </si>
  <si>
    <t xml:space="preserve">8. Measure</t>
  </si>
  <si>
    <t xml:space="preserve">End of each review cycle</t>
  </si>
  <si>
    <t xml:space="preserve">Assembles cohort metrics against the baseline</t>
  </si>
  <si>
    <t xml:space="preserve">Owner decides scale, hold, revise, or stop</t>
  </si>
  <si>
    <t xml:space="preserve">Cohort tags and attribution fields</t>
  </si>
  <si>
    <t xml:space="preserve">Meetings held, opportunities, cost per held meeting</t>
  </si>
  <si>
    <t xml:space="preserve">Cost per held meeting above the human baseline</t>
  </si>
  <si>
    <t xml:space="preserve">Inbound qualification and routing</t>
  </si>
  <si>
    <t xml:space="preserve">The easier first deployment: the buyer already engaged, so the risks are latency, routing, and unsupported answers.</t>
  </si>
  <si>
    <t xml:space="preserve">Step</t>
  </si>
  <si>
    <t xml:space="preserve">What happens</t>
  </si>
  <si>
    <t xml:space="preserve">Inputs required</t>
  </si>
  <si>
    <t xml:space="preserve">Done when</t>
  </si>
  <si>
    <t xml:space="preserve">Failure point</t>
  </si>
  <si>
    <t xml:space="preserve">1</t>
  </si>
  <si>
    <t xml:space="preserve">Detect intent</t>
  </si>
  <si>
    <t xml:space="preserve">Form, chat, product-qualified signal, or CRM enrollment fires</t>
  </si>
  <si>
    <t xml:space="preserve">Session context, existing CRM record, page context</t>
  </si>
  <si>
    <t xml:space="preserve">Signal is matched to a known or new record</t>
  </si>
  <si>
    <t xml:space="preserve">Duplicate or unmatched identity</t>
  </si>
  <si>
    <t xml:space="preserve">2</t>
  </si>
  <si>
    <t xml:space="preserve">Retrieve approved context</t>
  </si>
  <si>
    <t xml:space="preserve">Pull only the CRM and session fields the policy permits</t>
  </si>
  <si>
    <t xml:space="preserve">Lifecycle, owner, customer state, prior activity</t>
  </si>
  <si>
    <t xml:space="preserve">Context assembled without unpermitted fields</t>
  </si>
  <si>
    <t xml:space="preserve">Stale lifecycle or missing owner</t>
  </si>
  <si>
    <t xml:space="preserve">3</t>
  </si>
  <si>
    <t xml:space="preserve">Collect qualification fields</t>
  </si>
  <si>
    <t xml:space="preserve">Ask only the permitted questions, one at a time</t>
  </si>
  <si>
    <t xml:space="preserve">Written qualification criteria</t>
  </si>
  <si>
    <t xml:space="preserve">Every required field captured or explicitly skipped</t>
  </si>
  <si>
    <t xml:space="preserve">Over-collection or interrogation feel</t>
  </si>
  <si>
    <t xml:space="preserve">4</t>
  </si>
  <si>
    <t xml:space="preserve">Evaluate fit</t>
  </si>
  <si>
    <t xml:space="preserve">Score against explicit criteria, not vibes</t>
  </si>
  <si>
    <t xml:space="preserve">Qualification criteria, ICP definition</t>
  </si>
  <si>
    <t xml:space="preserve">Verdict is qualified, nurture, disqualified, or escalate</t>
  </si>
  <si>
    <t xml:space="preserve">Vague criteria producing inconsistent verdicts</t>
  </si>
  <si>
    <t xml:space="preserve">5</t>
  </si>
  <si>
    <t xml:space="preserve">Answer routine questions</t>
  </si>
  <si>
    <t xml:space="preserve">Respond only from the approved knowledge set</t>
  </si>
  <si>
    <t xml:space="preserve">Claim whitelist with source and date</t>
  </si>
  <si>
    <t xml:space="preserve">Answer traces to an approved claim</t>
  </si>
  <si>
    <t xml:space="preserve">Answers wandering outside approved knowledge</t>
  </si>
  <si>
    <t xml:space="preserve">6</t>
  </si>
  <si>
    <t xml:space="preserve">Escalate the rest</t>
  </si>
  <si>
    <t xml:space="preserve">Route pricing, legal, security, and ambiguous intent to a named owner</t>
  </si>
  <si>
    <t xml:space="preserve">Escalation matrix</t>
  </si>
  <si>
    <t xml:space="preserve">Owner receives context and the exact question</t>
  </si>
  <si>
    <t xml:space="preserve">Escalation queue with no named person</t>
  </si>
  <si>
    <t xml:space="preserve">7</t>
  </si>
  <si>
    <t xml:space="preserve">Offer and book</t>
  </si>
  <si>
    <t xml:space="preserve">Offer a meeting once the threshold is met, route to the correct owner</t>
  </si>
  <si>
    <t xml:space="preserve">Territory rules, calendar availability</t>
  </si>
  <si>
    <t xml:space="preserve">Meeting booked with the right rep</t>
  </si>
  <si>
    <t xml:space="preserve">Wrong owner, rebooking, buyer repeats themselves</t>
  </si>
  <si>
    <t xml:space="preserve">8</t>
  </si>
  <si>
    <t xml:space="preserve">Write back</t>
  </si>
  <si>
    <t xml:space="preserve">Record qualification evidence, unanswered questions, meeting state, next action</t>
  </si>
  <si>
    <t xml:space="preserve">Writeback field map</t>
  </si>
  <si>
    <t xml:space="preserve">Rep can act without re-asking anything</t>
  </si>
  <si>
    <t xml:space="preserve">Thin handoff that forces requalification</t>
  </si>
  <si>
    <t xml:space="preserve">Outbound signal to personalized sequence</t>
  </si>
  <si>
    <t xml:space="preserve">Three stages inbound does not need: negative eligibility, a reason-to-engage standard, and an approval gate that only relaxes on evidence.</t>
  </si>
  <si>
    <t xml:space="preserve">Qualify the account and person</t>
  </si>
  <si>
    <t xml:space="preserve">Score account and contact against the ICP</t>
  </si>
  <si>
    <t xml:space="preserve">ICP criteria, firmographic and role data</t>
  </si>
  <si>
    <t xml:space="preserve">Pass, fail, or insufficient evidence per criterion</t>
  </si>
  <si>
    <t xml:space="preserve">Inferring a criterion that has no field</t>
  </si>
  <si>
    <t xml:space="preserve">Gather verifiable facts</t>
  </si>
  <si>
    <t xml:space="preserve">Find a dated reason to engage and score its confidence</t>
  </si>
  <si>
    <t xml:space="preserve">Signals with source and date</t>
  </si>
  <si>
    <t xml:space="preserve">A reason clears relevance, recency, and confidence</t>
  </si>
  <si>
    <t xml:space="preserve">Fluent guessing dressed as a trigger</t>
  </si>
  <si>
    <t xml:space="preserve">Run negative eligibility</t>
  </si>
  <si>
    <t xml:space="preserve">Check customer, opportunity, sequence, recent touch, suppression, owner</t>
  </si>
  <si>
    <t xml:space="preserve">Suppression states, ownership fields</t>
  </si>
  <si>
    <t xml:space="preserve">Every blocked record carries an exclusion reason</t>
  </si>
  <si>
    <t xml:space="preserve">Contacting a customer or an open opportunity</t>
  </si>
  <si>
    <t xml:space="preserve">Pick channel and sequence</t>
  </si>
  <si>
    <t xml:space="preserve">Select channel from contactability, policy, and prior touches</t>
  </si>
  <si>
    <t xml:space="preserve">Channel policy, cadence limits</t>
  </si>
  <si>
    <t xml:space="preserve">Channel is permitted and blocked ones are named</t>
  </si>
  <si>
    <t xml:space="preserve">Optimizing past a channel permission</t>
  </si>
  <si>
    <t xml:space="preserve">Draft from approved claims</t>
  </si>
  <si>
    <t xml:space="preserve">Write from the claim whitelist only, with provenance per sentence</t>
  </si>
  <si>
    <t xml:space="preserve">Claim whitelist, prohibited claims</t>
  </si>
  <si>
    <t xml:space="preserve">Every personalized sentence traces to a source</t>
  </si>
  <si>
    <t xml:space="preserve">Invented funding, headcount, or stack facts</t>
  </si>
  <si>
    <t xml:space="preserve">Gate the send</t>
  </si>
  <si>
    <t xml:space="preserve">Hold for approval until the segment has earned autonomy</t>
  </si>
  <si>
    <t xml:space="preserve">Autonomy level, confidence thresholds</t>
  </si>
  <si>
    <t xml:space="preserve">Approver clears it, or the level permits sending</t>
  </si>
  <si>
    <t xml:space="preserve">Autonomy granted before evidence</t>
  </si>
  <si>
    <t xml:space="preserve">Send and log</t>
  </si>
  <si>
    <t xml:space="preserve">Send through approved infrastructure and write the activity</t>
  </si>
  <si>
    <t xml:space="preserve">Sending infrastructure, activity field map</t>
  </si>
  <si>
    <t xml:space="preserve">Touch logged with channel and timestamp</t>
  </si>
  <si>
    <t xml:space="preserve">Deliverability damage from a volume jump</t>
  </si>
  <si>
    <t xml:space="preserve">Classify the reply</t>
  </si>
  <si>
    <t xml:space="preserve">Run the deterministic action first, then any permitted draft</t>
  </si>
  <si>
    <t xml:space="preserve">Reply taxonomy, escalation matrix</t>
  </si>
  <si>
    <t xml:space="preserve">Suppression and routing executed before generation</t>
  </si>
  <si>
    <t xml:space="preserve">Generating a reply to an unsubscribe</t>
  </si>
  <si>
    <t xml:space="preserve">Cost per meeting model</t>
  </si>
  <si>
    <t xml:space="preserve">Yellow cells with blue text are yours to edit. Black text is a formula. Meeting counts are your measured figures, not vendor claims.</t>
  </si>
  <si>
    <t xml:space="preserve">Inputs</t>
  </si>
  <si>
    <t xml:space="preserve">Input</t>
  </si>
  <si>
    <t xml:space="preserve">Value</t>
  </si>
  <si>
    <t xml:space="preserve">Unit</t>
  </si>
  <si>
    <t xml:space="preserve">Where it comes from</t>
  </si>
  <si>
    <t xml:space="preserve">Platform cost</t>
  </si>
  <si>
    <t xml:space="preserve">$ per month</t>
  </si>
  <si>
    <t xml:space="preserve">Vendor rate normalized to a monthly figure</t>
  </si>
  <si>
    <t xml:space="preserve">Data and enrichment cost</t>
  </si>
  <si>
    <t xml:space="preserve">Zero when the agent bundles enrichment</t>
  </si>
  <si>
    <t xml:space="preserve">Sending infrastructure cost</t>
  </si>
  <si>
    <t xml:space="preserve">Zero when the agent bundles mailboxes and warmup</t>
  </si>
  <si>
    <t xml:space="preserve">Human review hours</t>
  </si>
  <si>
    <t xml:space="preserve">hours per month</t>
  </si>
  <si>
    <t xml:space="preserve">Time spent reviewing drafts, replies, and handoffs</t>
  </si>
  <si>
    <t xml:space="preserve">Loaded hourly rate</t>
  </si>
  <si>
    <t xml:space="preserve">$ per hour</t>
  </si>
  <si>
    <t xml:space="preserve">Your fully loaded payroll figure</t>
  </si>
  <si>
    <t xml:space="preserve">Meetings held</t>
  </si>
  <si>
    <t xml:space="preserve">count per month</t>
  </si>
  <si>
    <t xml:space="preserve">Meetings that took place, never meetings booked</t>
  </si>
  <si>
    <t xml:space="preserve">Qualified conversations</t>
  </si>
  <si>
    <t xml:space="preserve">Replies that met your qualification definition</t>
  </si>
  <si>
    <t xml:space="preserve">Opportunities sourced</t>
  </si>
  <si>
    <t xml:space="preserve">Opportunities created from this cohort</t>
  </si>
  <si>
    <t xml:space="preserve">Human baseline cost per held meeting</t>
  </si>
  <si>
    <t xml:space="preserve">$ per meeting</t>
  </si>
  <si>
    <t xml:space="preserve">From your existing human motion, before launch</t>
  </si>
  <si>
    <t xml:space="preserve">Output</t>
  </si>
  <si>
    <t xml:space="preserve">Result</t>
  </si>
  <si>
    <t xml:space="preserve">Format</t>
  </si>
  <si>
    <t xml:space="preserve">How to read it</t>
  </si>
  <si>
    <t xml:space="preserve">Total monthly program cost</t>
  </si>
  <si>
    <t xml:space="preserve">currency</t>
  </si>
  <si>
    <t xml:space="preserve">Platform plus enrichment plus infrastructure plus review hours times loaded rate</t>
  </si>
  <si>
    <t xml:space="preserve">Cost per held meeting</t>
  </si>
  <si>
    <t xml:space="preserve">Undefined until the first meeting is held; use cost per qualified conversation instead</t>
  </si>
  <si>
    <t xml:space="preserve">Cost per qualified conversation</t>
  </si>
  <si>
    <t xml:space="preserve">The fallback metric during ramp</t>
  </si>
  <si>
    <t xml:space="preserve">Cost per opportunity</t>
  </si>
  <si>
    <t xml:space="preserve">The number that survives a budget review</t>
  </si>
  <si>
    <t xml:space="preserve">Difference against the human baseline</t>
  </si>
  <si>
    <t xml:space="preserve">Negative means the agent is cheaper per held meeting at these volumes</t>
  </si>
  <si>
    <t xml:space="preserve">Worked scenarios</t>
  </si>
  <si>
    <t xml:space="preserve">Platform costs are published vendor rates checked 2026-08-08. Meeting counts are illustrative inputs you replace with your own; no vendor publishes a meetings-per-month figure.</t>
  </si>
  <si>
    <t xml:space="preserve">Scenario</t>
  </si>
  <si>
    <t xml:space="preserve">Platform cost per month</t>
  </si>
  <si>
    <t xml:space="preserve">Meetings held, assumed</t>
  </si>
  <si>
    <t xml:space="preserve">AiSDR Explore, annual cadence</t>
  </si>
  <si>
    <t xml:space="preserve">AiSDR Scale, annual cadence</t>
  </si>
  <si>
    <t xml:space="preserve">Regie.ai AI SEP at the ten-seat minimum</t>
  </si>
  <si>
    <t xml:space="preserve">Regie.ai Force Multiplier at the five-seat minimum</t>
  </si>
  <si>
    <t xml:space="preserve">11x Alice Growth at the displayed monthly rate</t>
  </si>
  <si>
    <t xml:space="preserve">HubSpot Prospecting Agent at 1,000 leads worked</t>
  </si>
  <si>
    <t xml:space="preserve">Edge cases</t>
  </si>
  <si>
    <t xml:space="preserve">Zero held meetings makes cost per meeting undefined. Fall back to cost per qualified conversation until the first meeting lands.</t>
  </si>
  <si>
    <t xml:space="preserve">The first month carries ramp and configuration effort that never repeats. Exclude it or label it separately.</t>
  </si>
  <si>
    <t xml:space="preserve">An annual or quarterly commitment is amortized across its full term, not charged to the month it was signed.</t>
  </si>
  <si>
    <t xml:space="preserve">Review time is real cost. A draft-only autonomy level can add more hours than the platform fee.</t>
  </si>
  <si>
    <t xml:space="preserve">No-shows are the usual reason a good cost per booked meeting hides a poor cost per held meeting.</t>
  </si>
  <si>
    <t xml:space="preserve">AI SDR KPI dashboard</t>
  </si>
  <si>
    <t xml:space="preserve">Enter the numerator, denominator, and baseline in the yellow cells. Result and difference are formulas.</t>
  </si>
  <si>
    <t xml:space="preserve">Panel</t>
  </si>
  <si>
    <t xml:space="preserve">Metric</t>
  </si>
  <si>
    <t xml:space="preserve">Formula</t>
  </si>
  <si>
    <t xml:space="preserve">Numerator</t>
  </si>
  <si>
    <t xml:space="preserve">Denominator</t>
  </si>
  <si>
    <t xml:space="preserve">Baseline</t>
  </si>
  <si>
    <t xml:space="preserve">Difference</t>
  </si>
  <si>
    <t xml:space="preserve">Cadence</t>
  </si>
  <si>
    <t xml:space="preserve">Owner</t>
  </si>
  <si>
    <t xml:space="preserve">Decision it informs</t>
  </si>
  <si>
    <t xml:space="preserve">Input health</t>
  </si>
  <si>
    <t xml:space="preserve">Eligible lead coverage</t>
  </si>
  <si>
    <t xml:space="preserve">Eligible leads actioned divided by eligible leads available</t>
  </si>
  <si>
    <t xml:space="preserve">Weekly</t>
  </si>
  <si>
    <t xml:space="preserve">RevOps</t>
  </si>
  <si>
    <t xml:space="preserve">Whether the agent is working the real list</t>
  </si>
  <si>
    <t xml:space="preserve">Valid-contact rate</t>
  </si>
  <si>
    <t xml:space="preserve">Contacts passing identity and delivery validation divided by contacts selected</t>
  </si>
  <si>
    <t xml:space="preserve">Data-source quality</t>
  </si>
  <si>
    <t xml:space="preserve">Data freshness pass rate</t>
  </si>
  <si>
    <t xml:space="preserve">Records meeting the freshness policy divided by records evaluated</t>
  </si>
  <si>
    <t xml:space="preserve">When to re-enrich</t>
  </si>
  <si>
    <t xml:space="preserve">Delivery and engagement</t>
  </si>
  <si>
    <t xml:space="preserve">Positive reply rate</t>
  </si>
  <si>
    <t xml:space="preserve">Positive replies divided by delivered outreach</t>
  </si>
  <si>
    <t xml:space="preserve">Daily in pilot, weekly at steady state</t>
  </si>
  <si>
    <t xml:space="preserve">Demand generation</t>
  </si>
  <si>
    <t xml:space="preserve">Message and offer fit</t>
  </si>
  <si>
    <t xml:space="preserve">Qualified reply rate</t>
  </si>
  <si>
    <t xml:space="preserve">Qualified replies divided by delivered outreach</t>
  </si>
  <si>
    <t xml:space="preserve">Whether replies are worth rep time</t>
  </si>
  <si>
    <t xml:space="preserve">Negative reply rate</t>
  </si>
  <si>
    <t xml:space="preserve">Negative, irrelevant, or error-triggered replies divided by delivered outreach</t>
  </si>
  <si>
    <t xml:space="preserve">Buyer-experience damage</t>
  </si>
  <si>
    <t xml:space="preserve">Unsubscribe rate</t>
  </si>
  <si>
    <t xml:space="preserve">Unsubscribe events divided by delivered outreach</t>
  </si>
  <si>
    <t xml:space="preserve">Whether to narrow targeting</t>
  </si>
  <si>
    <t xml:space="preserve">Bounce rate</t>
  </si>
  <si>
    <t xml:space="preserve">Bounced messages divided by attempted email deliveries</t>
  </si>
  <si>
    <t xml:space="preserve">Sending-infrastructure health</t>
  </si>
  <si>
    <t xml:space="preserve">Qualification and conversion</t>
  </si>
  <si>
    <t xml:space="preserve">Qualified lead rate</t>
  </si>
  <si>
    <t xml:space="preserve">Qualified leads divided by leads worked</t>
  </si>
  <si>
    <t xml:space="preserve">Sales manager</t>
  </si>
  <si>
    <t xml:space="preserve">Qualification criteria calibration</t>
  </si>
  <si>
    <t xml:space="preserve">Meeting-booked rate</t>
  </si>
  <si>
    <t xml:space="preserve">Meetings booked divided by leads worked</t>
  </si>
  <si>
    <t xml:space="preserve">Top-of-funnel throughput</t>
  </si>
  <si>
    <t xml:space="preserve">Meeting-held rate</t>
  </si>
  <si>
    <t xml:space="preserve">Meetings held divided by meetings booked</t>
  </si>
  <si>
    <t xml:space="preserve">Whether bookings are real</t>
  </si>
  <si>
    <t xml:space="preserve">Meeting-to-opportunity rate</t>
  </si>
  <si>
    <t xml:space="preserve">New opportunities divided by meetings held</t>
  </si>
  <si>
    <t xml:space="preserve">Qualification honesty</t>
  </si>
  <si>
    <t xml:space="preserve">Pipeline sourced</t>
  </si>
  <si>
    <t xml:space="preserve">Sum of pipeline attributed to the agent cohort</t>
  </si>
  <si>
    <t xml:space="preserve">Budget defense</t>
  </si>
  <si>
    <t xml:space="preserve">Handoff quality</t>
  </si>
  <si>
    <t xml:space="preserve">Complete-handoff rate</t>
  </si>
  <si>
    <t xml:space="preserve">Handoffs with every required field divided by total handoffs</t>
  </si>
  <si>
    <t xml:space="preserve">Rep rework volume</t>
  </si>
  <si>
    <t xml:space="preserve">Rep acceptance rate</t>
  </si>
  <si>
    <t xml:space="preserve">Handoffs accepted without requalification divided by handoffs reviewed</t>
  </si>
  <si>
    <t xml:space="preserve">Downstream trust</t>
  </si>
  <si>
    <t xml:space="preserve">Handoff correction rate</t>
  </si>
  <si>
    <t xml:space="preserve">Handoffs needing factual or routing correction divided by handoffs reviewed</t>
  </si>
  <si>
    <t xml:space="preserve">Grounding quality</t>
  </si>
  <si>
    <t xml:space="preserve">Median lead response latency</t>
  </si>
  <si>
    <t xml:space="preserve">Median time from eligible inbound signal to first useful response</t>
  </si>
  <si>
    <t xml:space="preserve">Inbound competitiveness</t>
  </si>
  <si>
    <t xml:space="preserve">Median time to human handoff</t>
  </si>
  <si>
    <t xml:space="preserve">Median time from escalation trigger to owner-ready handoff</t>
  </si>
  <si>
    <t xml:space="preserve">Escalation design</t>
  </si>
  <si>
    <t xml:space="preserve">Safety</t>
  </si>
  <si>
    <t xml:space="preserve">Human review rate</t>
  </si>
  <si>
    <t xml:space="preserve">Items requiring approval divided by reviewable agent actions</t>
  </si>
  <si>
    <t xml:space="preserve">Daily, alert on any breach</t>
  </si>
  <si>
    <t xml:space="preserve">Operating maturity</t>
  </si>
  <si>
    <t xml:space="preserve">Escalation rate</t>
  </si>
  <si>
    <t xml:space="preserve">Human escalations divided by substantive buyer conversations</t>
  </si>
  <si>
    <t xml:space="preserve">Knowledge-boundary fit</t>
  </si>
  <si>
    <t xml:space="preserve">Outputs containing an unsupported factual claim divided by audited outputs</t>
  </si>
  <si>
    <t xml:space="preserve">Stop condition</t>
  </si>
  <si>
    <t xml:space="preserve">Suppression failure rate</t>
  </si>
  <si>
    <t xml:space="preserve">Outreach attempts violating a suppression rule divided by attempts audited</t>
  </si>
  <si>
    <t xml:space="preserve">Unit economics</t>
  </si>
  <si>
    <t xml:space="preserve">Total program cost divided by qualified conversations</t>
  </si>
  <si>
    <t xml:space="preserve">Monthly</t>
  </si>
  <si>
    <t xml:space="preserve">Revenue leader</t>
  </si>
  <si>
    <t xml:space="preserve">Total program cost divided by held meetings</t>
  </si>
  <si>
    <t xml:space="preserve">Realistic acquisition cost</t>
  </si>
  <si>
    <t xml:space="preserve">Total program cost divided by sourced opportunities</t>
  </si>
  <si>
    <t xml:space="preserve">Comparison against a human rep</t>
  </si>
  <si>
    <t xml:space="preserve">Pipeline per program dollar</t>
  </si>
  <si>
    <t xml:space="preserve">Sourced pipeline divided by total program cost</t>
  </si>
  <si>
    <t xml:space="preserve">Renewal decision</t>
  </si>
  <si>
    <t xml:space="preserve">CRM implementation checklist</t>
  </si>
  <si>
    <t xml:space="preserve">Work top to bottom. Every later phase reads from the fields the earlier phase fixed.</t>
  </si>
  <si>
    <t xml:space="preserve">Phase</t>
  </si>
  <si>
    <t xml:space="preserve">Status</t>
  </si>
  <si>
    <t xml:space="preserve">Prepare</t>
  </si>
  <si>
    <t xml:space="preserve">Write the qualification definition and have two people apply it to the same ten records</t>
  </si>
  <si>
    <t xml:space="preserve">Both people reach the same verdict on at least nine</t>
  </si>
  <si>
    <t xml:space="preserve">Resolve duplicate contacts and accounts on the target segment</t>
  </si>
  <si>
    <t xml:space="preserve">One record per person and per account domain</t>
  </si>
  <si>
    <t xml:space="preserve">Confirm territory rules resolve to a single named owner</t>
  </si>
  <si>
    <t xml:space="preserve">No record in the segment has an empty or contested owner</t>
  </si>
  <si>
    <t xml:space="preserve">Capture the human baseline for reply rate, meetings held, and cost per held meeting</t>
  </si>
  <si>
    <t xml:space="preserve">Baseline signed off by finance and sales</t>
  </si>
  <si>
    <t xml:space="preserve">Configure</t>
  </si>
  <si>
    <t xml:space="preserve">Flag customers, open opportunities, partners, and competitors as suppression states</t>
  </si>
  <si>
    <t xml:space="preserve">Every state is queryable as a field, not a saved view</t>
  </si>
  <si>
    <t xml:space="preserve">Load unsubscribe and do-not-contact lists into the agent's eligibility check</t>
  </si>
  <si>
    <t xml:space="preserve">A test record on the list is blocked before drafting</t>
  </si>
  <si>
    <t xml:space="preserve">Define field ownership, system of record, and freshness policy for decision fields</t>
  </si>
  <si>
    <t xml:space="preserve">Each decision field has an owner, a source, and a date</t>
  </si>
  <si>
    <t xml:space="preserve">Build the approved-claim list with source, date, and scope on every claim</t>
  </si>
  <si>
    <t xml:space="preserve">Product marketing</t>
  </si>
  <si>
    <t xml:space="preserve">The agent refuses any claim outside the list</t>
  </si>
  <si>
    <t xml:space="preserve">Map the agent's writeback fields and the fields it must never overwrite</t>
  </si>
  <si>
    <t xml:space="preserve">Writeback tested on a sandbox record</t>
  </si>
  <si>
    <t xml:space="preserve">Set two-way synchronization or confirm the integration only logs activity</t>
  </si>
  <si>
    <t xml:space="preserve">The behavior is documented, not assumed</t>
  </si>
  <si>
    <t xml:space="preserve">Pilot</t>
  </si>
  <si>
    <t xml:space="preserve">Name the four escalation categories and their human owners</t>
  </si>
  <si>
    <t xml:space="preserve">Each category routes to a person, not a queue</t>
  </si>
  <si>
    <t xml:space="preserve">Set the required fields for a complete handoff record</t>
  </si>
  <si>
    <t xml:space="preserve">Reps agree the record removes the need to re-ask</t>
  </si>
  <si>
    <t xml:space="preserve">Pick one narrow segment and start at approve-before-send</t>
  </si>
  <si>
    <t xml:space="preserve">Segment size is reviewable by one person</t>
  </si>
  <si>
    <t xml:space="preserve">Write the stop conditions and the two safety thresholds</t>
  </si>
  <si>
    <t xml:space="preserve">Thresholds exist in writing before the first send</t>
  </si>
  <si>
    <t xml:space="preserve">Tag the cohort so attribution survives into opportunities</t>
  </si>
  <si>
    <t xml:space="preserve">Cohort filter returns meetings and opportunities</t>
  </si>
  <si>
    <t xml:space="preserve">Scale</t>
  </si>
  <si>
    <t xml:space="preserve">Run the 30-day review on handoff quality and safety</t>
  </si>
  <si>
    <t xml:space="preserve">Rep acceptance is at or above the human baseline</t>
  </si>
  <si>
    <t xml:space="preserve">Run the 90-day review on opportunities and cost per held meeting</t>
  </si>
  <si>
    <t xml:space="preserve">Cost per held meeting compares favorably to the baseline</t>
  </si>
  <si>
    <t xml:space="preserve">Relax review gates one task class at a time</t>
  </si>
  <si>
    <t xml:space="preserve">Each relaxation has a documented evidence basis</t>
  </si>
  <si>
    <t xml:space="preserve">50 AI SDR prompts by operating layer</t>
  </si>
  <si>
    <t xml:space="preserve">Filter by layer. Each guardrail is part of the prompt, not a footnote.</t>
  </si>
  <si>
    <t xml:space="preserve">Layer</t>
  </si>
  <si>
    <t xml:space="preserve">Prompt</t>
  </si>
  <si>
    <t xml:space="preserve">Instruction to the agent</t>
  </si>
  <si>
    <t xml:space="preserve">Guardrail</t>
  </si>
  <si>
    <t xml:space="preserve">TARGET</t>
  </si>
  <si>
    <t xml:space="preserve">ICP gate</t>
  </si>
  <si>
    <t xml:space="preserve">Score this account and contact against each stated ICP criterion and return pass, fail, or insufficient evidence, citing the supplied field behind every decision</t>
  </si>
  <si>
    <t xml:space="preserve">Never infer a missing requirement</t>
  </si>
  <si>
    <t xml:space="preserve">Reason to engage</t>
  </si>
  <si>
    <t xml:space="preserve">From the supplied signals and their dates, name the strongest verified reason to contact this account now, scored on relevance, recency, and confidence</t>
  </si>
  <si>
    <t xml:space="preserve">Return no verified reason rather than inventing an event</t>
  </si>
  <si>
    <t xml:space="preserve">Account research brief</t>
  </si>
  <si>
    <t xml:space="preserve">Build a six-line brief covering business model, active initiative, trigger event, stack evidence, buyer implication, and one open question</t>
  </si>
  <si>
    <t xml:space="preserve">Mark every unsupported field unknown</t>
  </si>
  <si>
    <t xml:space="preserve">Persona fit</t>
  </si>
  <si>
    <t xml:space="preserve">Map this contact's role to the buying problem and label them user, influencer, economic buyer, technical evaluator, or unknown, with the evidence</t>
  </si>
  <si>
    <t xml:space="preserve">A job title alone is not authority</t>
  </si>
  <si>
    <t xml:space="preserve">Lead prioritization</t>
  </si>
  <si>
    <t xml:space="preserve">Rank the eligible leads on ICP fit, trigger strength, data completeness, and contactability, showing each factor separately</t>
  </si>
  <si>
    <t xml:space="preserve">No hidden scoring criteria</t>
  </si>
  <si>
    <t xml:space="preserve">Eligibility check</t>
  </si>
  <si>
    <t xml:space="preserve">Screen the list for duplicate identity, customer status, open opportunity, active sequence, recent touch, and suppression, returning an exclusion reason for every blocked record</t>
  </si>
  <si>
    <t xml:space="preserve">Negative eligibility outranks message generation</t>
  </si>
  <si>
    <t xml:space="preserve">Missing-data request</t>
  </si>
  <si>
    <t xml:space="preserve">List only the missing fields that would change targeting, personalization, routing, or compliance</t>
  </si>
  <si>
    <t xml:space="preserve">Do not request enrichment that changes nothing</t>
  </si>
  <si>
    <t xml:space="preserve">Owner routing</t>
  </si>
  <si>
    <t xml:space="preserve">Apply the territory rules and ownership fields to assign an owner, and return escalation required when the rules conflict</t>
  </si>
  <si>
    <t xml:space="preserve">Never guess territory ownership</t>
  </si>
  <si>
    <t xml:space="preserve">Segment hypothesis</t>
  </si>
  <si>
    <t xml:space="preserve">Cluster eligible accounts into at most five segments by shared buying context and state the problem hypothesis behind each</t>
  </si>
  <si>
    <t xml:space="preserve">Label hypotheses as hypotheses</t>
  </si>
  <si>
    <t xml:space="preserve">Exclusion audit</t>
  </si>
  <si>
    <t xml:space="preserve">Audit the target list against suppression, customer, partner, competitor, opportunity, do-not-contact, and duplicate rules and report exclusions by reason</t>
  </si>
  <si>
    <t xml:space="preserve">Never relax an exclusion to raise volume</t>
  </si>
  <si>
    <t xml:space="preserve">TRUST</t>
  </si>
  <si>
    <t xml:space="preserve">Claim whitelist</t>
  </si>
  <si>
    <t xml:space="preserve">Convert the product documentation into an allowed-claim list carrying fact, source, date, scope, and required qualification</t>
  </si>
  <si>
    <t xml:space="preserve">Anything off the list is not a fact</t>
  </si>
  <si>
    <t xml:space="preserve">Claim risk check</t>
  </si>
  <si>
    <t xml:space="preserve">Flag every factual statement in this draft that the supplied evidence does not support, and rewrite only those parts</t>
  </si>
  <si>
    <t xml:space="preserve">Fluent writing is not evidence</t>
  </si>
  <si>
    <t xml:space="preserve">Personalization provenance</t>
  </si>
  <si>
    <t xml:space="preserve">For each personalized sentence, name the source fact, its date, and how the fact became the sentence</t>
  </si>
  <si>
    <t xml:space="preserve">Reject guessed pain and invented metrics</t>
  </si>
  <si>
    <t xml:space="preserve">Security boundary</t>
  </si>
  <si>
    <t xml:space="preserve">Decide whether this security or privacy question is answerable from approved documentation or needs a named human owner</t>
  </si>
  <si>
    <t xml:space="preserve">Never infer a certification</t>
  </si>
  <si>
    <t xml:space="preserve">Pricing boundary</t>
  </si>
  <si>
    <t xml:space="preserve">Answer only published pricing facts from the supplied knowledge set and escalate exceptions, custom quotes, and concessions</t>
  </si>
  <si>
    <t xml:space="preserve">Never invent commercial terms</t>
  </si>
  <si>
    <t xml:space="preserve">Legal escalation</t>
  </si>
  <si>
    <t xml:space="preserve">Detect legal, regulatory, contractual, or data-processing questions, summarize them, and route them to the named owner</t>
  </si>
  <si>
    <t xml:space="preserve">No commitments from the agent</t>
  </si>
  <si>
    <t xml:space="preserve">Confidence gate</t>
  </si>
  <si>
    <t xml:space="preserve">Return separate confidence values for data fit, claim grounding, and routing, then choose send, review, or stop</t>
  </si>
  <si>
    <t xml:space="preserve">Do not average away one low dimension</t>
  </si>
  <si>
    <t xml:space="preserve">Hallucination red team</t>
  </si>
  <si>
    <t xml:space="preserve">Attack the targeting, personalization, offer, timing, and call to action for unsupported assumptions and propose the safer version</t>
  </si>
  <si>
    <t xml:space="preserve">Prefer omission to invented specifics</t>
  </si>
  <si>
    <t xml:space="preserve">Data minimizer</t>
  </si>
  <si>
    <t xml:space="preserve">Strip any field not needed for targeting, personalization, routing, attribution, or compliance</t>
  </si>
  <si>
    <t xml:space="preserve">Carry the minimum personal data</t>
  </si>
  <si>
    <t xml:space="preserve">Knowledge-gap handoff</t>
  </si>
  <si>
    <t xml:space="preserve">When the question sits outside approved sources, produce a handoff with the question, context, urgency, signal, and recommended owner</t>
  </si>
  <si>
    <t xml:space="preserve">Unknown stays unknown</t>
  </si>
  <si>
    <t xml:space="preserve">TOUCH</t>
  </si>
  <si>
    <t xml:space="preserve">First touch</t>
  </si>
  <si>
    <t xml:space="preserve">Draft a short first email built on one verified reason to engage, one approved value point, and one low-friction ask</t>
  </si>
  <si>
    <t xml:space="preserve">Every fact traces to supplied evidence</t>
  </si>
  <si>
    <t xml:space="preserve">Follow-up sequence</t>
  </si>
  <si>
    <t xml:space="preserve">Write three follow-ups where each adds a different verified angle instead of restating the first message</t>
  </si>
  <si>
    <t xml:space="preserve">Stop on reply, unsubscribe, customer status, or open opportunity</t>
  </si>
  <si>
    <t xml:space="preserve">Connection note</t>
  </si>
  <si>
    <t xml:space="preserve">Draft a short professional-network note grounded in one supplied company or role signal</t>
  </si>
  <si>
    <t xml:space="preserve">No invented familiarity or mutual context</t>
  </si>
  <si>
    <t xml:space="preserve">Voicemail brief</t>
  </si>
  <si>
    <t xml:space="preserve">Write a voicemail inside the stated time limit using the verified trigger, one labeled hypothesis, and a simple callback reason</t>
  </si>
  <si>
    <t xml:space="preserve">Never state a hypothesis as fact</t>
  </si>
  <si>
    <t xml:space="preserve">Call preparation</t>
  </si>
  <si>
    <t xml:space="preserve">Prepare verified facts, recent signals, two discovery questions, one likely objection, and the claims the rep must not make</t>
  </si>
  <si>
    <t xml:space="preserve">Separate facts from hypotheses</t>
  </si>
  <si>
    <t xml:space="preserve">Channel selection</t>
  </si>
  <si>
    <t xml:space="preserve">Choose email, phone, social, or no outreach from contactability, prior touches, channel policy, and urgency, and name blocked channels</t>
  </si>
  <si>
    <t xml:space="preserve">Channel permission outranks optimization</t>
  </si>
  <si>
    <t xml:space="preserve">Tone adaptation</t>
  </si>
  <si>
    <t xml:space="preserve">Rewrite the approved message for this persona and relationship stage without changing facts, offer, or compliance meaning</t>
  </si>
  <si>
    <t xml:space="preserve">Style may change; claims may not</t>
  </si>
  <si>
    <t xml:space="preserve">Reply classification</t>
  </si>
  <si>
    <t xml:space="preserve">Label the reply positive, neutral, objection, question, unsubscribe, wrong person, out of office, or ambiguous, then return the deterministic action before any draft</t>
  </si>
  <si>
    <t xml:space="preserve">Suppression and routing run first</t>
  </si>
  <si>
    <t xml:space="preserve">Objection response</t>
  </si>
  <si>
    <t xml:space="preserve">Answer from approved evidence plus one clarifying question, or escalate when the objection touches price, legal, security, or product commitments</t>
  </si>
  <si>
    <t xml:space="preserve">Never negotiate</t>
  </si>
  <si>
    <t xml:space="preserve">Sequence stop audit</t>
  </si>
  <si>
    <t xml:space="preserve">Read the CRM and conversation state and decide continue, pause, stop, suppress, or hand off, citing the rule and the data point</t>
  </si>
  <si>
    <t xml:space="preserve">State rules outrank cadence</t>
  </si>
  <si>
    <t xml:space="preserve">TRANSFER</t>
  </si>
  <si>
    <t xml:space="preserve">Qualification summary</t>
  </si>
  <si>
    <t xml:space="preserve">Summarize qualification evidence in four buckets: confirmed facts, buyer-stated needs, hypotheses, and disqualifiers</t>
  </si>
  <si>
    <t xml:space="preserve">Do not merge inference with buyer statements</t>
  </si>
  <si>
    <t xml:space="preserve">Meeting readiness</t>
  </si>
  <si>
    <t xml:space="preserve">Decide whether to offer a meeting against the stated threshold, or name the next question required</t>
  </si>
  <si>
    <t xml:space="preserve">A reply is not qualification</t>
  </si>
  <si>
    <t xml:space="preserve">Rep handoff</t>
  </si>
  <si>
    <t xml:space="preserve">Produce a handoff with account context, contact role, reason to engage, qualification evidence, objections, open questions, commitments made, and next step</t>
  </si>
  <si>
    <t xml:space="preserve">Only claims present in the interaction record</t>
  </si>
  <si>
    <t xml:space="preserve">Routing exception</t>
  </si>
  <si>
    <t xml:space="preserve">List the conflicting ownership rules and route the case to the named operations owner</t>
  </si>
  <si>
    <t xml:space="preserve">Ambiguous ownership escalates</t>
  </si>
  <si>
    <t xml:space="preserve">Escalation brief</t>
  </si>
  <si>
    <t xml:space="preserve">Write five parts: trigger, buyer question, verified context, what the agent already said, and the exact decision needed</t>
  </si>
  <si>
    <t xml:space="preserve">Do not pre-make the human decision</t>
  </si>
  <si>
    <t xml:space="preserve">No-show follow-up</t>
  </si>
  <si>
    <t xml:space="preserve">Draft a reschedule message that keeps the original business context and assigns no blame</t>
  </si>
  <si>
    <t xml:space="preserve">No manufactured urgency</t>
  </si>
  <si>
    <t xml:space="preserve">Wrong-person referral</t>
  </si>
  <si>
    <t xml:space="preserve">Reply to a wrong-person signal and request a referral only where policy allows</t>
  </si>
  <si>
    <t xml:space="preserve">Never guess the replacement contact</t>
  </si>
  <si>
    <t xml:space="preserve">Opportunity conflict</t>
  </si>
  <si>
    <t xml:space="preserve">Stop prospecting when an open opportunity exists and brief the opportunity owner on the new signal and contact history</t>
  </si>
  <si>
    <t xml:space="preserve">Opportunity ownership wins</t>
  </si>
  <si>
    <t xml:space="preserve">Nurture handoff</t>
  </si>
  <si>
    <t xml:space="preserve">Record buying stage, the reason the buyer is not ready, the next meaningful trigger, the content need, and the owner</t>
  </si>
  <si>
    <t xml:space="preserve">Use a condition, not an invented date</t>
  </si>
  <si>
    <t xml:space="preserve">CRM writeback</t>
  </si>
  <si>
    <t xml:space="preserve">Return the exact fields to update, their new values, their provenance, and the fields that must not be overwritten</t>
  </si>
  <si>
    <t xml:space="preserve">Respect the system of record</t>
  </si>
  <si>
    <t xml:space="preserve">TRACK</t>
  </si>
  <si>
    <t xml:space="preserve">Pilot scorecard</t>
  </si>
  <si>
    <t xml:space="preserve">Build a scorecard from the supplied baseline and cohort covering qualified replies, held meetings, opportunity conversion, handoff quality, negative signals, cost, and safety errors</t>
  </si>
  <si>
    <t xml:space="preserve">Do not invent thresholds</t>
  </si>
  <si>
    <t xml:space="preserve">Funnel diagnosis</t>
  </si>
  <si>
    <t xml:space="preserve">Find the earliest stage where conversion fell against the baseline and separate evidence from hypotheses</t>
  </si>
  <si>
    <t xml:space="preserve">No cause without evidence</t>
  </si>
  <si>
    <t xml:space="preserve">Deliverability diagnosis</t>
  </si>
  <si>
    <t xml:space="preserve">Review bounces, complaints, unsubscribes, mailbox and domain health, and volume changes before blaming targeting or copy</t>
  </si>
  <si>
    <t xml:space="preserve">Reply rate is not an inbox measurement</t>
  </si>
  <si>
    <t xml:space="preserve">Targeting diagnosis</t>
  </si>
  <si>
    <t xml:space="preserve">With delivery stable, rank ICP fit, role fit, trigger strength, and stale data as explanations for weak results</t>
  </si>
  <si>
    <t xml:space="preserve">Rank by evidence, not by preference</t>
  </si>
  <si>
    <t xml:space="preserve">Messaging diagnosis</t>
  </si>
  <si>
    <t xml:space="preserve">With delivery and targeting stable, review relevance, clarity, proof, offer, call to action, and sequence repetition, then recommend one change</t>
  </si>
  <si>
    <t xml:space="preserve">One controlled change at a time</t>
  </si>
  <si>
    <t xml:space="preserve">Handoff audit</t>
  </si>
  <si>
    <t xml:space="preserve">Sample handoffs for required context, factual accuracy, owner correctness, open questions, and rep acceptance, and report defect categories</t>
  </si>
  <si>
    <t xml:space="preserve">Name the sample size</t>
  </si>
  <si>
    <t xml:space="preserve">Cost normalization</t>
  </si>
  <si>
    <t xml:space="preserve">Restate each vendor cost in its real billing unit: per lead, per seat, per contact volume, per worker, or custom scope</t>
  </si>
  <si>
    <t xml:space="preserve">Never fill a missing price</t>
  </si>
  <si>
    <t xml:space="preserve">Scale gate</t>
  </si>
  <si>
    <t xml:space="preserve">Decide scale, hold, revise, or stop against the stated thresholds and list which gates passed and failed</t>
  </si>
  <si>
    <t xml:space="preserve">Activity growth is not a pass</t>
  </si>
  <si>
    <t xml:space="preserve">Failure-mode review</t>
  </si>
  <si>
    <t xml:space="preserve">Cluster negative outcomes into data, targeting, deliverability, message, classification, routing, handoff, or policy failures and name the smallest upstream fix</t>
  </si>
  <si>
    <t xml:space="preserve">Fix upstream first</t>
  </si>
  <si>
    <t xml:space="preserve">Weekly operating review</t>
  </si>
  <si>
    <t xml:space="preserve">Report cohort size, qualified outcomes, pipeline movement, handoff quality, safety exceptions, cost, changes made, open risks, and the next experiment</t>
  </si>
  <si>
    <t xml:space="preserve">Separate results from recommendations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</si>
</sst>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"/>
    <numFmt numFmtId="166" formatCode="\$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10"/>
  </cols>
  <sheetData>
    <row r="1" customFormat="false" ht="17.35" hidden="false" customHeight="false" outlineLevel="0" collapsed="false">
      <c r="A1" s="1" t="s">
        <v>0</v>
      </c>
    </row>
    <row r="3" customFormat="false" ht="42" hidden="false" customHeight="true" outlineLevel="0" collapsed="false">
      <c r="A3" s="2" t="s">
        <v>1</v>
      </c>
      <c r="B3" s="3" t="s">
        <v>2</v>
      </c>
    </row>
    <row r="5" customFormat="false" ht="42" hidden="false" customHeight="true" outlineLevel="0" collapsed="false">
      <c r="A5" s="2" t="s">
        <v>3</v>
      </c>
      <c r="B5" s="3" t="s">
        <v>4</v>
      </c>
    </row>
    <row r="7" customFormat="false" ht="42" hidden="false" customHeight="true" outlineLevel="0" collapsed="false">
      <c r="A7" s="2" t="s">
        <v>5</v>
      </c>
      <c r="B7" s="3" t="s">
        <v>6</v>
      </c>
    </row>
    <row r="9" customFormat="false" ht="42" hidden="false" customHeight="true" outlineLevel="0" collapsed="false">
      <c r="A9" s="2" t="s">
        <v>7</v>
      </c>
      <c r="B9" s="3" t="s">
        <v>8</v>
      </c>
    </row>
    <row r="11" customFormat="false" ht="42" hidden="false" customHeight="true" outlineLevel="0" collapsed="false">
      <c r="A11" s="2" t="s">
        <v>9</v>
      </c>
      <c r="B11" s="3" t="s">
        <v>10</v>
      </c>
    </row>
    <row r="13" customFormat="false" ht="42" hidden="false" customHeight="true" outlineLevel="0" collapsed="false">
      <c r="A13" s="2" t="s">
        <v>11</v>
      </c>
      <c r="B13" s="3" t="s">
        <v>12</v>
      </c>
    </row>
    <row r="15" customFormat="false" ht="42" hidden="false" customHeight="true" outlineLevel="0" collapsed="false">
      <c r="A15" s="2" t="s">
        <v>13</v>
      </c>
      <c r="B15" s="3" t="s">
        <v>14</v>
      </c>
    </row>
    <row r="17" customFormat="false" ht="42" hidden="false" customHeight="true" outlineLevel="0" collapsed="false">
      <c r="A17" s="2" t="s">
        <v>15</v>
      </c>
      <c r="B17" s="3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4"/>
    <col collapsed="false" customWidth="true" hidden="false" outlineLevel="0" max="3" min="3" style="0" width="46"/>
    <col collapsed="false" customWidth="true" hidden="false" outlineLevel="0" max="5" min="4" style="0" width="40"/>
    <col collapsed="false" customWidth="true" hidden="false" outlineLevel="0" max="6" min="6" style="0" width="34"/>
    <col collapsed="false" customWidth="true" hidden="false" outlineLevel="0" max="7" min="7" style="0" width="40"/>
  </cols>
  <sheetData>
    <row r="1" customFormat="false" ht="17.35" hidden="false" customHeight="false" outlineLevel="0" collapsed="false">
      <c r="A1" s="1" t="s">
        <v>17</v>
      </c>
    </row>
    <row r="2" customFormat="false" ht="15" hidden="false" customHeight="false" outlineLevel="0" collapsed="false">
      <c r="A2" s="4" t="s">
        <v>18</v>
      </c>
    </row>
    <row r="4" customFormat="false" ht="15" hidden="false" customHeight="false" outlineLevel="0" collapsed="false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</row>
    <row r="5" customFormat="false" ht="23.85" hidden="false" customHeight="false" outlineLevel="0" collapsed="false">
      <c r="A5" s="6" t="s">
        <v>26</v>
      </c>
      <c r="B5" s="7" t="s">
        <v>27</v>
      </c>
      <c r="C5" s="7" t="s">
        <v>28</v>
      </c>
      <c r="D5" s="7" t="s">
        <v>29</v>
      </c>
      <c r="E5" s="7" t="s">
        <v>30</v>
      </c>
      <c r="F5" s="7" t="s">
        <v>31</v>
      </c>
      <c r="G5" s="7" t="s">
        <v>32</v>
      </c>
    </row>
    <row r="6" customFormat="false" ht="23.85" hidden="false" customHeight="false" outlineLevel="0" collapsed="false">
      <c r="A6" s="6" t="s">
        <v>33</v>
      </c>
      <c r="B6" s="7" t="s">
        <v>34</v>
      </c>
      <c r="C6" s="7" t="s">
        <v>35</v>
      </c>
      <c r="D6" s="7" t="s">
        <v>36</v>
      </c>
      <c r="E6" s="7" t="s">
        <v>37</v>
      </c>
      <c r="F6" s="7" t="s">
        <v>38</v>
      </c>
      <c r="G6" s="7" t="s">
        <v>39</v>
      </c>
    </row>
    <row r="7" customFormat="false" ht="23.85" hidden="false" customHeight="false" outlineLevel="0" collapsed="false">
      <c r="A7" s="6" t="s">
        <v>40</v>
      </c>
      <c r="B7" s="7" t="s">
        <v>41</v>
      </c>
      <c r="C7" s="7" t="s">
        <v>42</v>
      </c>
      <c r="D7" s="7" t="s">
        <v>43</v>
      </c>
      <c r="E7" s="7" t="s">
        <v>44</v>
      </c>
      <c r="F7" s="7" t="s">
        <v>45</v>
      </c>
      <c r="G7" s="7" t="s">
        <v>46</v>
      </c>
    </row>
    <row r="8" customFormat="false" ht="23.85" hidden="false" customHeight="false" outlineLevel="0" collapsed="false">
      <c r="A8" s="6" t="s">
        <v>47</v>
      </c>
      <c r="B8" s="7" t="s">
        <v>48</v>
      </c>
      <c r="C8" s="7" t="s">
        <v>49</v>
      </c>
      <c r="D8" s="7" t="s">
        <v>50</v>
      </c>
      <c r="E8" s="7" t="s">
        <v>51</v>
      </c>
      <c r="F8" s="7" t="s">
        <v>52</v>
      </c>
      <c r="G8" s="7" t="s">
        <v>53</v>
      </c>
    </row>
    <row r="9" customFormat="false" ht="23.85" hidden="false" customHeight="false" outlineLevel="0" collapsed="false">
      <c r="A9" s="6" t="s">
        <v>54</v>
      </c>
      <c r="B9" s="7" t="s">
        <v>55</v>
      </c>
      <c r="C9" s="7" t="s">
        <v>56</v>
      </c>
      <c r="D9" s="7" t="s">
        <v>57</v>
      </c>
      <c r="E9" s="7" t="s">
        <v>58</v>
      </c>
      <c r="F9" s="7" t="s">
        <v>59</v>
      </c>
      <c r="G9" s="7" t="s">
        <v>60</v>
      </c>
    </row>
    <row r="10" customFormat="false" ht="23.85" hidden="false" customHeight="false" outlineLevel="0" collapsed="false">
      <c r="A10" s="6" t="s">
        <v>61</v>
      </c>
      <c r="B10" s="7" t="s">
        <v>62</v>
      </c>
      <c r="C10" s="7" t="s">
        <v>63</v>
      </c>
      <c r="D10" s="7" t="s">
        <v>64</v>
      </c>
      <c r="E10" s="7" t="s">
        <v>65</v>
      </c>
      <c r="F10" s="7" t="s">
        <v>66</v>
      </c>
      <c r="G10" s="7" t="s">
        <v>67</v>
      </c>
    </row>
    <row r="11" customFormat="false" ht="23.85" hidden="false" customHeight="false" outlineLevel="0" collapsed="false">
      <c r="A11" s="6" t="s">
        <v>68</v>
      </c>
      <c r="B11" s="7" t="s">
        <v>69</v>
      </c>
      <c r="C11" s="7" t="s">
        <v>70</v>
      </c>
      <c r="D11" s="7" t="s">
        <v>71</v>
      </c>
      <c r="E11" s="7" t="s">
        <v>72</v>
      </c>
      <c r="F11" s="7" t="s">
        <v>73</v>
      </c>
      <c r="G11" s="7" t="s">
        <v>74</v>
      </c>
    </row>
    <row r="12" customFormat="false" ht="23.85" hidden="false" customHeight="false" outlineLevel="0" collapsed="false">
      <c r="A12" s="6" t="s">
        <v>75</v>
      </c>
      <c r="B12" s="7" t="s">
        <v>76</v>
      </c>
      <c r="C12" s="7" t="s">
        <v>77</v>
      </c>
      <c r="D12" s="7" t="s">
        <v>78</v>
      </c>
      <c r="E12" s="7" t="s">
        <v>79</v>
      </c>
      <c r="F12" s="7" t="s">
        <v>80</v>
      </c>
      <c r="G12" s="7" t="s">
        <v>81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6"/>
    <col collapsed="false" customWidth="true" hidden="false" outlineLevel="0" max="3" min="3" style="0" width="52"/>
    <col collapsed="false" customWidth="true" hidden="false" outlineLevel="0" max="4" min="4" style="0" width="38"/>
    <col collapsed="false" customWidth="true" hidden="false" outlineLevel="0" max="5" min="5" style="0" width="40"/>
    <col collapsed="false" customWidth="true" hidden="false" outlineLevel="0" max="6" min="6" style="0" width="38"/>
  </cols>
  <sheetData>
    <row r="1" customFormat="false" ht="17.35" hidden="false" customHeight="false" outlineLevel="0" collapsed="false">
      <c r="A1" s="1" t="s">
        <v>82</v>
      </c>
    </row>
    <row r="2" customFormat="false" ht="15" hidden="false" customHeight="false" outlineLevel="0" collapsed="false">
      <c r="A2" s="4" t="s">
        <v>83</v>
      </c>
    </row>
    <row r="4" customFormat="false" ht="15" hidden="false" customHeight="false" outlineLevel="0" collapsed="false">
      <c r="A4" s="5" t="s">
        <v>84</v>
      </c>
      <c r="B4" s="5" t="s">
        <v>19</v>
      </c>
      <c r="C4" s="5" t="s">
        <v>85</v>
      </c>
      <c r="D4" s="5" t="s">
        <v>86</v>
      </c>
      <c r="E4" s="5" t="s">
        <v>87</v>
      </c>
      <c r="F4" s="5" t="s">
        <v>88</v>
      </c>
    </row>
    <row r="5" customFormat="false" ht="23.85" hidden="false" customHeight="false" outlineLevel="0" collapsed="false">
      <c r="A5" s="6" t="s">
        <v>89</v>
      </c>
      <c r="B5" s="6" t="s">
        <v>90</v>
      </c>
      <c r="C5" s="7" t="s">
        <v>91</v>
      </c>
      <c r="D5" s="7" t="s">
        <v>92</v>
      </c>
      <c r="E5" s="7" t="s">
        <v>93</v>
      </c>
      <c r="F5" s="7" t="s">
        <v>94</v>
      </c>
    </row>
    <row r="6" customFormat="false" ht="15" hidden="false" customHeight="false" outlineLevel="0" collapsed="false">
      <c r="A6" s="6" t="s">
        <v>95</v>
      </c>
      <c r="B6" s="6" t="s">
        <v>96</v>
      </c>
      <c r="C6" s="7" t="s">
        <v>97</v>
      </c>
      <c r="D6" s="7" t="s">
        <v>98</v>
      </c>
      <c r="E6" s="7" t="s">
        <v>99</v>
      </c>
      <c r="F6" s="7" t="s">
        <v>100</v>
      </c>
    </row>
    <row r="7" customFormat="false" ht="15" hidden="false" customHeight="false" outlineLevel="0" collapsed="false">
      <c r="A7" s="6" t="s">
        <v>101</v>
      </c>
      <c r="B7" s="6" t="s">
        <v>102</v>
      </c>
      <c r="C7" s="7" t="s">
        <v>103</v>
      </c>
      <c r="D7" s="7" t="s">
        <v>104</v>
      </c>
      <c r="E7" s="7" t="s">
        <v>105</v>
      </c>
      <c r="F7" s="7" t="s">
        <v>106</v>
      </c>
    </row>
    <row r="8" customFormat="false" ht="23.85" hidden="false" customHeight="false" outlineLevel="0" collapsed="false">
      <c r="A8" s="6" t="s">
        <v>107</v>
      </c>
      <c r="B8" s="6" t="s">
        <v>108</v>
      </c>
      <c r="C8" s="7" t="s">
        <v>109</v>
      </c>
      <c r="D8" s="7" t="s">
        <v>110</v>
      </c>
      <c r="E8" s="7" t="s">
        <v>111</v>
      </c>
      <c r="F8" s="7" t="s">
        <v>112</v>
      </c>
    </row>
    <row r="9" customFormat="false" ht="23.85" hidden="false" customHeight="false" outlineLevel="0" collapsed="false">
      <c r="A9" s="6" t="s">
        <v>113</v>
      </c>
      <c r="B9" s="6" t="s">
        <v>114</v>
      </c>
      <c r="C9" s="7" t="s">
        <v>115</v>
      </c>
      <c r="D9" s="7" t="s">
        <v>116</v>
      </c>
      <c r="E9" s="7" t="s">
        <v>117</v>
      </c>
      <c r="F9" s="7" t="s">
        <v>118</v>
      </c>
    </row>
    <row r="10" customFormat="false" ht="23.85" hidden="false" customHeight="false" outlineLevel="0" collapsed="false">
      <c r="A10" s="6" t="s">
        <v>119</v>
      </c>
      <c r="B10" s="6" t="s">
        <v>120</v>
      </c>
      <c r="C10" s="7" t="s">
        <v>121</v>
      </c>
      <c r="D10" s="7" t="s">
        <v>122</v>
      </c>
      <c r="E10" s="7" t="s">
        <v>123</v>
      </c>
      <c r="F10" s="7" t="s">
        <v>124</v>
      </c>
    </row>
    <row r="11" customFormat="false" ht="23.85" hidden="false" customHeight="false" outlineLevel="0" collapsed="false">
      <c r="A11" s="6" t="s">
        <v>125</v>
      </c>
      <c r="B11" s="6" t="s">
        <v>126</v>
      </c>
      <c r="C11" s="7" t="s">
        <v>127</v>
      </c>
      <c r="D11" s="7" t="s">
        <v>128</v>
      </c>
      <c r="E11" s="7" t="s">
        <v>129</v>
      </c>
      <c r="F11" s="7" t="s">
        <v>130</v>
      </c>
    </row>
    <row r="12" customFormat="false" ht="23.85" hidden="false" customHeight="false" outlineLevel="0" collapsed="false">
      <c r="A12" s="6" t="s">
        <v>131</v>
      </c>
      <c r="B12" s="6" t="s">
        <v>132</v>
      </c>
      <c r="C12" s="7" t="s">
        <v>133</v>
      </c>
      <c r="D12" s="7" t="s">
        <v>134</v>
      </c>
      <c r="E12" s="7" t="s">
        <v>135</v>
      </c>
      <c r="F12" s="7" t="s">
        <v>136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0"/>
    <col collapsed="false" customWidth="true" hidden="false" outlineLevel="0" max="3" min="3" style="0" width="52"/>
    <col collapsed="false" customWidth="true" hidden="false" outlineLevel="0" max="4" min="4" style="0" width="38"/>
    <col collapsed="false" customWidth="true" hidden="false" outlineLevel="0" max="5" min="5" style="0" width="42"/>
    <col collapsed="false" customWidth="true" hidden="false" outlineLevel="0" max="6" min="6" style="0" width="38"/>
  </cols>
  <sheetData>
    <row r="1" customFormat="false" ht="17.35" hidden="false" customHeight="false" outlineLevel="0" collapsed="false">
      <c r="A1" s="1" t="s">
        <v>137</v>
      </c>
    </row>
    <row r="2" customFormat="false" ht="15" hidden="false" customHeight="false" outlineLevel="0" collapsed="false">
      <c r="A2" s="4" t="s">
        <v>138</v>
      </c>
    </row>
    <row r="4" customFormat="false" ht="15" hidden="false" customHeight="false" outlineLevel="0" collapsed="false">
      <c r="A4" s="5" t="s">
        <v>84</v>
      </c>
      <c r="B4" s="5" t="s">
        <v>19</v>
      </c>
      <c r="C4" s="5" t="s">
        <v>85</v>
      </c>
      <c r="D4" s="5" t="s">
        <v>86</v>
      </c>
      <c r="E4" s="5" t="s">
        <v>87</v>
      </c>
      <c r="F4" s="5" t="s">
        <v>88</v>
      </c>
    </row>
    <row r="5" customFormat="false" ht="15" hidden="false" customHeight="false" outlineLevel="0" collapsed="false">
      <c r="A5" s="6" t="s">
        <v>89</v>
      </c>
      <c r="B5" s="6" t="s">
        <v>139</v>
      </c>
      <c r="C5" s="7" t="s">
        <v>140</v>
      </c>
      <c r="D5" s="7" t="s">
        <v>141</v>
      </c>
      <c r="E5" s="7" t="s">
        <v>142</v>
      </c>
      <c r="F5" s="7" t="s">
        <v>143</v>
      </c>
    </row>
    <row r="6" customFormat="false" ht="23.85" hidden="false" customHeight="false" outlineLevel="0" collapsed="false">
      <c r="A6" s="6" t="s">
        <v>95</v>
      </c>
      <c r="B6" s="6" t="s">
        <v>144</v>
      </c>
      <c r="C6" s="7" t="s">
        <v>145</v>
      </c>
      <c r="D6" s="7" t="s">
        <v>146</v>
      </c>
      <c r="E6" s="7" t="s">
        <v>147</v>
      </c>
      <c r="F6" s="7" t="s">
        <v>148</v>
      </c>
    </row>
    <row r="7" customFormat="false" ht="23.85" hidden="false" customHeight="false" outlineLevel="0" collapsed="false">
      <c r="A7" s="6" t="s">
        <v>101</v>
      </c>
      <c r="B7" s="6" t="s">
        <v>149</v>
      </c>
      <c r="C7" s="7" t="s">
        <v>150</v>
      </c>
      <c r="D7" s="7" t="s">
        <v>151</v>
      </c>
      <c r="E7" s="7" t="s">
        <v>152</v>
      </c>
      <c r="F7" s="7" t="s">
        <v>153</v>
      </c>
    </row>
    <row r="8" customFormat="false" ht="15" hidden="false" customHeight="false" outlineLevel="0" collapsed="false">
      <c r="A8" s="6" t="s">
        <v>107</v>
      </c>
      <c r="B8" s="6" t="s">
        <v>154</v>
      </c>
      <c r="C8" s="7" t="s">
        <v>155</v>
      </c>
      <c r="D8" s="7" t="s">
        <v>156</v>
      </c>
      <c r="E8" s="7" t="s">
        <v>157</v>
      </c>
      <c r="F8" s="7" t="s">
        <v>158</v>
      </c>
    </row>
    <row r="9" customFormat="false" ht="23.85" hidden="false" customHeight="false" outlineLevel="0" collapsed="false">
      <c r="A9" s="6" t="s">
        <v>113</v>
      </c>
      <c r="B9" s="6" t="s">
        <v>159</v>
      </c>
      <c r="C9" s="7" t="s">
        <v>160</v>
      </c>
      <c r="D9" s="7" t="s">
        <v>161</v>
      </c>
      <c r="E9" s="7" t="s">
        <v>162</v>
      </c>
      <c r="F9" s="7" t="s">
        <v>163</v>
      </c>
    </row>
    <row r="10" customFormat="false" ht="15" hidden="false" customHeight="false" outlineLevel="0" collapsed="false">
      <c r="A10" s="6" t="s">
        <v>119</v>
      </c>
      <c r="B10" s="6" t="s">
        <v>164</v>
      </c>
      <c r="C10" s="7" t="s">
        <v>165</v>
      </c>
      <c r="D10" s="7" t="s">
        <v>166</v>
      </c>
      <c r="E10" s="7" t="s">
        <v>167</v>
      </c>
      <c r="F10" s="7" t="s">
        <v>168</v>
      </c>
    </row>
    <row r="11" customFormat="false" ht="15" hidden="false" customHeight="false" outlineLevel="0" collapsed="false">
      <c r="A11" s="6" t="s">
        <v>125</v>
      </c>
      <c r="B11" s="6" t="s">
        <v>169</v>
      </c>
      <c r="C11" s="7" t="s">
        <v>170</v>
      </c>
      <c r="D11" s="7" t="s">
        <v>171</v>
      </c>
      <c r="E11" s="7" t="s">
        <v>172</v>
      </c>
      <c r="F11" s="7" t="s">
        <v>173</v>
      </c>
    </row>
    <row r="12" customFormat="false" ht="23.85" hidden="false" customHeight="false" outlineLevel="0" collapsed="false">
      <c r="A12" s="6" t="s">
        <v>131</v>
      </c>
      <c r="B12" s="6" t="s">
        <v>174</v>
      </c>
      <c r="C12" s="7" t="s">
        <v>175</v>
      </c>
      <c r="D12" s="7" t="s">
        <v>176</v>
      </c>
      <c r="E12" s="7" t="s">
        <v>177</v>
      </c>
      <c r="F12" s="7" t="s">
        <v>178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20"/>
    <col collapsed="false" customWidth="true" hidden="false" outlineLevel="0" max="3" min="3" style="0" width="22"/>
    <col collapsed="false" customWidth="true" hidden="false" outlineLevel="0" max="4" min="4" style="0" width="62"/>
  </cols>
  <sheetData>
    <row r="1" customFormat="false" ht="17.35" hidden="false" customHeight="false" outlineLevel="0" collapsed="false">
      <c r="A1" s="1" t="s">
        <v>179</v>
      </c>
    </row>
    <row r="2" customFormat="false" ht="15" hidden="false" customHeight="false" outlineLevel="0" collapsed="false">
      <c r="A2" s="4" t="s">
        <v>180</v>
      </c>
    </row>
    <row r="4" customFormat="false" ht="15" hidden="false" customHeight="false" outlineLevel="0" collapsed="false">
      <c r="A4" s="2" t="s">
        <v>181</v>
      </c>
    </row>
    <row r="5" customFormat="false" ht="15" hidden="false" customHeight="false" outlineLevel="0" collapsed="false">
      <c r="A5" s="5" t="s">
        <v>182</v>
      </c>
      <c r="B5" s="5" t="s">
        <v>183</v>
      </c>
      <c r="C5" s="5" t="s">
        <v>184</v>
      </c>
      <c r="D5" s="5" t="s">
        <v>185</v>
      </c>
    </row>
    <row r="6" customFormat="false" ht="15" hidden="false" customHeight="false" outlineLevel="0" collapsed="false">
      <c r="A6" s="7" t="s">
        <v>186</v>
      </c>
      <c r="B6" s="8" t="n">
        <v>720</v>
      </c>
      <c r="C6" s="7" t="s">
        <v>187</v>
      </c>
      <c r="D6" s="7" t="s">
        <v>188</v>
      </c>
    </row>
    <row r="7" customFormat="false" ht="15" hidden="false" customHeight="false" outlineLevel="0" collapsed="false">
      <c r="A7" s="7" t="s">
        <v>189</v>
      </c>
      <c r="B7" s="8" t="n">
        <v>0</v>
      </c>
      <c r="C7" s="7" t="s">
        <v>187</v>
      </c>
      <c r="D7" s="7" t="s">
        <v>190</v>
      </c>
    </row>
    <row r="8" customFormat="false" ht="15" hidden="false" customHeight="false" outlineLevel="0" collapsed="false">
      <c r="A8" s="7" t="s">
        <v>191</v>
      </c>
      <c r="B8" s="8" t="n">
        <v>0</v>
      </c>
      <c r="C8" s="7" t="s">
        <v>187</v>
      </c>
      <c r="D8" s="7" t="s">
        <v>192</v>
      </c>
    </row>
    <row r="9" customFormat="false" ht="15" hidden="false" customHeight="false" outlineLevel="0" collapsed="false">
      <c r="A9" s="7" t="s">
        <v>193</v>
      </c>
      <c r="B9" s="9" t="n">
        <v>8</v>
      </c>
      <c r="C9" s="7" t="s">
        <v>194</v>
      </c>
      <c r="D9" s="7" t="s">
        <v>195</v>
      </c>
    </row>
    <row r="10" customFormat="false" ht="15" hidden="false" customHeight="false" outlineLevel="0" collapsed="false">
      <c r="A10" s="7" t="s">
        <v>196</v>
      </c>
      <c r="B10" s="8" t="n">
        <v>55</v>
      </c>
      <c r="C10" s="7" t="s">
        <v>197</v>
      </c>
      <c r="D10" s="7" t="s">
        <v>198</v>
      </c>
    </row>
    <row r="11" customFormat="false" ht="15" hidden="false" customHeight="false" outlineLevel="0" collapsed="false">
      <c r="A11" s="7" t="s">
        <v>199</v>
      </c>
      <c r="B11" s="9" t="n">
        <v>4</v>
      </c>
      <c r="C11" s="7" t="s">
        <v>200</v>
      </c>
      <c r="D11" s="7" t="s">
        <v>201</v>
      </c>
    </row>
    <row r="12" customFormat="false" ht="15" hidden="false" customHeight="false" outlineLevel="0" collapsed="false">
      <c r="A12" s="7" t="s">
        <v>202</v>
      </c>
      <c r="B12" s="9" t="n">
        <v>18</v>
      </c>
      <c r="C12" s="7" t="s">
        <v>200</v>
      </c>
      <c r="D12" s="7" t="s">
        <v>203</v>
      </c>
    </row>
    <row r="13" customFormat="false" ht="15" hidden="false" customHeight="false" outlineLevel="0" collapsed="false">
      <c r="A13" s="7" t="s">
        <v>204</v>
      </c>
      <c r="B13" s="9" t="n">
        <v>2</v>
      </c>
      <c r="C13" s="7" t="s">
        <v>200</v>
      </c>
      <c r="D13" s="7" t="s">
        <v>205</v>
      </c>
    </row>
    <row r="14" customFormat="false" ht="15" hidden="false" customHeight="false" outlineLevel="0" collapsed="false">
      <c r="A14" s="7" t="s">
        <v>206</v>
      </c>
      <c r="B14" s="8" t="n">
        <v>300</v>
      </c>
      <c r="C14" s="7" t="s">
        <v>207</v>
      </c>
      <c r="D14" s="7" t="s">
        <v>208</v>
      </c>
    </row>
    <row r="16" customFormat="false" ht="15" hidden="false" customHeight="false" outlineLevel="0" collapsed="false">
      <c r="A16" s="5" t="s">
        <v>209</v>
      </c>
      <c r="B16" s="5" t="s">
        <v>210</v>
      </c>
      <c r="C16" s="5" t="s">
        <v>211</v>
      </c>
      <c r="D16" s="5" t="s">
        <v>212</v>
      </c>
    </row>
    <row r="17" customFormat="false" ht="23.85" hidden="false" customHeight="false" outlineLevel="0" collapsed="false">
      <c r="A17" s="10" t="s">
        <v>213</v>
      </c>
      <c r="B17" s="11" t="n">
        <f aca="false">B6+B7+B8+B9*B10</f>
        <v>1160</v>
      </c>
      <c r="C17" s="7" t="s">
        <v>214</v>
      </c>
      <c r="D17" s="7" t="s">
        <v>215</v>
      </c>
    </row>
    <row r="18" customFormat="false" ht="23.85" hidden="false" customHeight="false" outlineLevel="0" collapsed="false">
      <c r="A18" s="10" t="s">
        <v>216</v>
      </c>
      <c r="B18" s="11" t="n">
        <f aca="false">IFERROR(B17/B11,"no meetings yet")</f>
        <v>290</v>
      </c>
      <c r="C18" s="7" t="s">
        <v>214</v>
      </c>
      <c r="D18" s="7" t="s">
        <v>217</v>
      </c>
    </row>
    <row r="19" customFormat="false" ht="15" hidden="false" customHeight="false" outlineLevel="0" collapsed="false">
      <c r="A19" s="10" t="s">
        <v>218</v>
      </c>
      <c r="B19" s="11" t="n">
        <f aca="false">IFERROR(B17/B12,"no conversations yet")</f>
        <v>64.4444444444444</v>
      </c>
      <c r="C19" s="7" t="s">
        <v>214</v>
      </c>
      <c r="D19" s="7" t="s">
        <v>219</v>
      </c>
    </row>
    <row r="20" customFormat="false" ht="15" hidden="false" customHeight="false" outlineLevel="0" collapsed="false">
      <c r="A20" s="10" t="s">
        <v>220</v>
      </c>
      <c r="B20" s="11" t="n">
        <f aca="false">IFERROR(B17/B13,"no opportunities yet")</f>
        <v>580</v>
      </c>
      <c r="C20" s="7" t="s">
        <v>214</v>
      </c>
      <c r="D20" s="7" t="s">
        <v>221</v>
      </c>
    </row>
    <row r="21" customFormat="false" ht="15" hidden="false" customHeight="false" outlineLevel="0" collapsed="false">
      <c r="A21" s="10" t="s">
        <v>222</v>
      </c>
      <c r="B21" s="11" t="n">
        <f aca="false">IFERROR(B18-B14,"")</f>
        <v>-10</v>
      </c>
      <c r="C21" s="7" t="s">
        <v>214</v>
      </c>
      <c r="D21" s="7" t="s">
        <v>223</v>
      </c>
    </row>
    <row r="23" customFormat="false" ht="15" hidden="false" customHeight="false" outlineLevel="0" collapsed="false">
      <c r="A23" s="2" t="s">
        <v>224</v>
      </c>
    </row>
    <row r="24" customFormat="false" ht="15" hidden="false" customHeight="false" outlineLevel="0" collapsed="false">
      <c r="A24" s="4" t="s">
        <v>225</v>
      </c>
    </row>
    <row r="25" customFormat="false" ht="26.85" hidden="false" customHeight="false" outlineLevel="0" collapsed="false">
      <c r="A25" s="5" t="s">
        <v>226</v>
      </c>
      <c r="B25" s="5" t="s">
        <v>227</v>
      </c>
      <c r="C25" s="5" t="s">
        <v>228</v>
      </c>
      <c r="D25" s="5" t="s">
        <v>216</v>
      </c>
    </row>
    <row r="26" customFormat="false" ht="15" hidden="false" customHeight="false" outlineLevel="0" collapsed="false">
      <c r="A26" s="7" t="s">
        <v>229</v>
      </c>
      <c r="B26" s="12" t="n">
        <v>720</v>
      </c>
      <c r="C26" s="13" t="n">
        <v>4</v>
      </c>
      <c r="D26" s="14" t="n">
        <f aca="false">IFERROR(B26/C26,"")</f>
        <v>180</v>
      </c>
    </row>
    <row r="27" customFormat="false" ht="15" hidden="false" customHeight="false" outlineLevel="0" collapsed="false">
      <c r="A27" s="7" t="s">
        <v>230</v>
      </c>
      <c r="B27" s="12" t="n">
        <v>2000</v>
      </c>
      <c r="C27" s="13" t="n">
        <v>12</v>
      </c>
      <c r="D27" s="14" t="n">
        <f aca="false">IFERROR(B27/C27,"")</f>
        <v>166.666666666667</v>
      </c>
    </row>
    <row r="28" customFormat="false" ht="15" hidden="false" customHeight="false" outlineLevel="0" collapsed="false">
      <c r="A28" s="7" t="s">
        <v>231</v>
      </c>
      <c r="B28" s="12" t="n">
        <v>1800</v>
      </c>
      <c r="C28" s="13" t="n">
        <v>20</v>
      </c>
      <c r="D28" s="14" t="n">
        <f aca="false">IFERROR(B28/C28,"")</f>
        <v>90</v>
      </c>
    </row>
    <row r="29" customFormat="false" ht="15" hidden="false" customHeight="false" outlineLevel="0" collapsed="false">
      <c r="A29" s="7" t="s">
        <v>232</v>
      </c>
      <c r="B29" s="12" t="n">
        <v>2495</v>
      </c>
      <c r="C29" s="13" t="n">
        <v>25</v>
      </c>
      <c r="D29" s="14" t="n">
        <f aca="false">IFERROR(B29/C29,"")</f>
        <v>99.8</v>
      </c>
    </row>
    <row r="30" customFormat="false" ht="15" hidden="false" customHeight="false" outlineLevel="0" collapsed="false">
      <c r="A30" s="7" t="s">
        <v>233</v>
      </c>
      <c r="B30" s="12" t="n">
        <v>3750</v>
      </c>
      <c r="C30" s="13" t="n">
        <v>15</v>
      </c>
      <c r="D30" s="14" t="n">
        <f aca="false">IFERROR(B30/C30,"")</f>
        <v>250</v>
      </c>
    </row>
    <row r="31" customFormat="false" ht="15" hidden="false" customHeight="false" outlineLevel="0" collapsed="false">
      <c r="A31" s="7" t="s">
        <v>234</v>
      </c>
      <c r="B31" s="12" t="n">
        <v>1000</v>
      </c>
      <c r="C31" s="13" t="n">
        <v>8</v>
      </c>
      <c r="D31" s="14" t="n">
        <f aca="false">IFERROR(B31/C31,"")</f>
        <v>125</v>
      </c>
    </row>
    <row r="33" customFormat="false" ht="15" hidden="false" customHeight="false" outlineLevel="0" collapsed="false">
      <c r="A33" s="2" t="s">
        <v>235</v>
      </c>
    </row>
    <row r="34" customFormat="false" ht="15" hidden="false" customHeight="true" outlineLevel="0" collapsed="false">
      <c r="A34" s="15" t="s">
        <v>236</v>
      </c>
      <c r="B34" s="15"/>
      <c r="C34" s="15"/>
      <c r="D34" s="15"/>
    </row>
    <row r="35" customFormat="false" ht="15" hidden="false" customHeight="true" outlineLevel="0" collapsed="false">
      <c r="A35" s="15" t="s">
        <v>237</v>
      </c>
      <c r="B35" s="15"/>
      <c r="C35" s="15"/>
      <c r="D35" s="15"/>
    </row>
    <row r="36" customFormat="false" ht="15" hidden="false" customHeight="true" outlineLevel="0" collapsed="false">
      <c r="A36" s="15" t="s">
        <v>238</v>
      </c>
      <c r="B36" s="15"/>
      <c r="C36" s="15"/>
      <c r="D36" s="15"/>
    </row>
    <row r="37" customFormat="false" ht="15" hidden="false" customHeight="true" outlineLevel="0" collapsed="false">
      <c r="A37" s="15" t="s">
        <v>239</v>
      </c>
      <c r="B37" s="15"/>
      <c r="C37" s="15"/>
      <c r="D37" s="15"/>
    </row>
    <row r="38" customFormat="false" ht="15" hidden="false" customHeight="true" outlineLevel="0" collapsed="false">
      <c r="A38" s="15" t="s">
        <v>240</v>
      </c>
      <c r="B38" s="15"/>
      <c r="C38" s="15"/>
      <c r="D38" s="15"/>
    </row>
  </sheetData>
  <mergeCells count="5">
    <mergeCell ref="A34:D34"/>
    <mergeCell ref="A35:D35"/>
    <mergeCell ref="A36:D36"/>
    <mergeCell ref="A37:D37"/>
    <mergeCell ref="A38:D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0"/>
    <col collapsed="false" customWidth="true" hidden="false" outlineLevel="0" max="3" min="3" style="0" width="46"/>
    <col collapsed="false" customWidth="true" hidden="false" outlineLevel="0" max="4" min="4" style="0" width="12"/>
    <col collapsed="false" customWidth="true" hidden="false" outlineLevel="0" max="5" min="5" style="0" width="13"/>
    <col collapsed="false" customWidth="true" hidden="false" outlineLevel="0" max="8" min="6" style="0" width="11"/>
    <col collapsed="false" customWidth="true" hidden="false" outlineLevel="0" max="9" min="9" style="0" width="20"/>
    <col collapsed="false" customWidth="true" hidden="false" outlineLevel="0" max="10" min="10" style="0" width="17"/>
    <col collapsed="false" customWidth="true" hidden="false" outlineLevel="0" max="11" min="11" style="0" width="40"/>
  </cols>
  <sheetData>
    <row r="1" customFormat="false" ht="17.35" hidden="false" customHeight="false" outlineLevel="0" collapsed="false">
      <c r="A1" s="1" t="s">
        <v>241</v>
      </c>
    </row>
    <row r="2" customFormat="false" ht="15" hidden="false" customHeight="false" outlineLevel="0" collapsed="false">
      <c r="A2" s="4" t="s">
        <v>242</v>
      </c>
    </row>
    <row r="4" customFormat="false" ht="26.85" hidden="false" customHeight="false" outlineLevel="0" collapsed="false">
      <c r="A4" s="5" t="s">
        <v>243</v>
      </c>
      <c r="B4" s="5" t="s">
        <v>244</v>
      </c>
      <c r="C4" s="5" t="s">
        <v>245</v>
      </c>
      <c r="D4" s="5" t="s">
        <v>246</v>
      </c>
      <c r="E4" s="5" t="s">
        <v>247</v>
      </c>
      <c r="F4" s="5" t="s">
        <v>210</v>
      </c>
      <c r="G4" s="5" t="s">
        <v>248</v>
      </c>
      <c r="H4" s="5" t="s">
        <v>249</v>
      </c>
      <c r="I4" s="5" t="s">
        <v>250</v>
      </c>
      <c r="J4" s="5" t="s">
        <v>251</v>
      </c>
      <c r="K4" s="5" t="s">
        <v>252</v>
      </c>
    </row>
    <row r="5" customFormat="false" ht="15" hidden="false" customHeight="false" outlineLevel="0" collapsed="false">
      <c r="A5" s="7" t="s">
        <v>253</v>
      </c>
      <c r="B5" s="7" t="s">
        <v>254</v>
      </c>
      <c r="C5" s="7" t="s">
        <v>255</v>
      </c>
      <c r="D5" s="16"/>
      <c r="E5" s="16"/>
      <c r="F5" s="7" t="str">
        <f aca="false">IFERROR(D5/E5,"")</f>
        <v/>
      </c>
      <c r="G5" s="16"/>
      <c r="H5" s="7" t="str">
        <f aca="false">IFERROR(F5-G5,"")</f>
        <v/>
      </c>
      <c r="I5" s="7" t="s">
        <v>256</v>
      </c>
      <c r="J5" s="7" t="s">
        <v>257</v>
      </c>
      <c r="K5" s="7" t="s">
        <v>258</v>
      </c>
    </row>
    <row r="6" customFormat="false" ht="23.85" hidden="false" customHeight="false" outlineLevel="0" collapsed="false">
      <c r="A6" s="7" t="s">
        <v>253</v>
      </c>
      <c r="B6" s="7" t="s">
        <v>259</v>
      </c>
      <c r="C6" s="7" t="s">
        <v>260</v>
      </c>
      <c r="D6" s="16"/>
      <c r="E6" s="16"/>
      <c r="F6" s="7" t="str">
        <f aca="false">IFERROR(D6/E6,"")</f>
        <v/>
      </c>
      <c r="G6" s="16"/>
      <c r="H6" s="7" t="str">
        <f aca="false">IFERROR(F6-G6,"")</f>
        <v/>
      </c>
      <c r="I6" s="7" t="s">
        <v>256</v>
      </c>
      <c r="J6" s="7" t="s">
        <v>257</v>
      </c>
      <c r="K6" s="7" t="s">
        <v>261</v>
      </c>
    </row>
    <row r="7" customFormat="false" ht="23.85" hidden="false" customHeight="false" outlineLevel="0" collapsed="false">
      <c r="A7" s="7" t="s">
        <v>253</v>
      </c>
      <c r="B7" s="7" t="s">
        <v>262</v>
      </c>
      <c r="C7" s="7" t="s">
        <v>263</v>
      </c>
      <c r="D7" s="16"/>
      <c r="E7" s="16"/>
      <c r="F7" s="7" t="str">
        <f aca="false">IFERROR(D7/E7,"")</f>
        <v/>
      </c>
      <c r="G7" s="16"/>
      <c r="H7" s="7" t="str">
        <f aca="false">IFERROR(F7-G7,"")</f>
        <v/>
      </c>
      <c r="I7" s="7" t="s">
        <v>256</v>
      </c>
      <c r="J7" s="7" t="s">
        <v>257</v>
      </c>
      <c r="K7" s="7" t="s">
        <v>264</v>
      </c>
    </row>
    <row r="8" customFormat="false" ht="23.85" hidden="false" customHeight="false" outlineLevel="0" collapsed="false">
      <c r="A8" s="7" t="s">
        <v>265</v>
      </c>
      <c r="B8" s="7" t="s">
        <v>266</v>
      </c>
      <c r="C8" s="7" t="s">
        <v>267</v>
      </c>
      <c r="D8" s="16"/>
      <c r="E8" s="16"/>
      <c r="F8" s="7" t="str">
        <f aca="false">IFERROR(D8/E8,"")</f>
        <v/>
      </c>
      <c r="G8" s="16"/>
      <c r="H8" s="7" t="str">
        <f aca="false">IFERROR(F8-G8,"")</f>
        <v/>
      </c>
      <c r="I8" s="7" t="s">
        <v>268</v>
      </c>
      <c r="J8" s="7" t="s">
        <v>269</v>
      </c>
      <c r="K8" s="7" t="s">
        <v>270</v>
      </c>
    </row>
    <row r="9" customFormat="false" ht="23.85" hidden="false" customHeight="false" outlineLevel="0" collapsed="false">
      <c r="A9" s="7" t="s">
        <v>265</v>
      </c>
      <c r="B9" s="7" t="s">
        <v>271</v>
      </c>
      <c r="C9" s="7" t="s">
        <v>272</v>
      </c>
      <c r="D9" s="16"/>
      <c r="E9" s="16"/>
      <c r="F9" s="7" t="str">
        <f aca="false">IFERROR(D9/E9,"")</f>
        <v/>
      </c>
      <c r="G9" s="16"/>
      <c r="H9" s="7" t="str">
        <f aca="false">IFERROR(F9-G9,"")</f>
        <v/>
      </c>
      <c r="I9" s="7" t="s">
        <v>268</v>
      </c>
      <c r="J9" s="7" t="s">
        <v>269</v>
      </c>
      <c r="K9" s="7" t="s">
        <v>273</v>
      </c>
    </row>
    <row r="10" customFormat="false" ht="23.85" hidden="false" customHeight="false" outlineLevel="0" collapsed="false">
      <c r="A10" s="7" t="s">
        <v>265</v>
      </c>
      <c r="B10" s="7" t="s">
        <v>274</v>
      </c>
      <c r="C10" s="7" t="s">
        <v>275</v>
      </c>
      <c r="D10" s="16"/>
      <c r="E10" s="16"/>
      <c r="F10" s="7" t="str">
        <f aca="false">IFERROR(D10/E10,"")</f>
        <v/>
      </c>
      <c r="G10" s="16"/>
      <c r="H10" s="7" t="str">
        <f aca="false">IFERROR(F10-G10,"")</f>
        <v/>
      </c>
      <c r="I10" s="7" t="s">
        <v>268</v>
      </c>
      <c r="J10" s="7" t="s">
        <v>269</v>
      </c>
      <c r="K10" s="7" t="s">
        <v>276</v>
      </c>
    </row>
    <row r="11" customFormat="false" ht="23.85" hidden="false" customHeight="false" outlineLevel="0" collapsed="false">
      <c r="A11" s="7" t="s">
        <v>265</v>
      </c>
      <c r="B11" s="7" t="s">
        <v>277</v>
      </c>
      <c r="C11" s="7" t="s">
        <v>278</v>
      </c>
      <c r="D11" s="16"/>
      <c r="E11" s="16"/>
      <c r="F11" s="7" t="str">
        <f aca="false">IFERROR(D11/E11,"")</f>
        <v/>
      </c>
      <c r="G11" s="16"/>
      <c r="H11" s="7" t="str">
        <f aca="false">IFERROR(F11-G11,"")</f>
        <v/>
      </c>
      <c r="I11" s="7" t="s">
        <v>268</v>
      </c>
      <c r="J11" s="7" t="s">
        <v>269</v>
      </c>
      <c r="K11" s="7" t="s">
        <v>279</v>
      </c>
    </row>
    <row r="12" customFormat="false" ht="23.85" hidden="false" customHeight="false" outlineLevel="0" collapsed="false">
      <c r="A12" s="7" t="s">
        <v>265</v>
      </c>
      <c r="B12" s="7" t="s">
        <v>280</v>
      </c>
      <c r="C12" s="7" t="s">
        <v>281</v>
      </c>
      <c r="D12" s="16"/>
      <c r="E12" s="16"/>
      <c r="F12" s="7" t="str">
        <f aca="false">IFERROR(D12/E12,"")</f>
        <v/>
      </c>
      <c r="G12" s="16"/>
      <c r="H12" s="7" t="str">
        <f aca="false">IFERROR(F12-G12,"")</f>
        <v/>
      </c>
      <c r="I12" s="7" t="s">
        <v>268</v>
      </c>
      <c r="J12" s="7" t="s">
        <v>269</v>
      </c>
      <c r="K12" s="7" t="s">
        <v>282</v>
      </c>
    </row>
    <row r="13" customFormat="false" ht="15" hidden="false" customHeight="false" outlineLevel="0" collapsed="false">
      <c r="A13" s="7" t="s">
        <v>283</v>
      </c>
      <c r="B13" s="7" t="s">
        <v>284</v>
      </c>
      <c r="C13" s="7" t="s">
        <v>285</v>
      </c>
      <c r="D13" s="16"/>
      <c r="E13" s="16"/>
      <c r="F13" s="7" t="str">
        <f aca="false">IFERROR(D13/E13,"")</f>
        <v/>
      </c>
      <c r="G13" s="16"/>
      <c r="H13" s="7" t="str">
        <f aca="false">IFERROR(F13-G13,"")</f>
        <v/>
      </c>
      <c r="I13" s="7" t="s">
        <v>256</v>
      </c>
      <c r="J13" s="7" t="s">
        <v>286</v>
      </c>
      <c r="K13" s="7" t="s">
        <v>287</v>
      </c>
    </row>
    <row r="14" customFormat="false" ht="15" hidden="false" customHeight="false" outlineLevel="0" collapsed="false">
      <c r="A14" s="7" t="s">
        <v>283</v>
      </c>
      <c r="B14" s="7" t="s">
        <v>288</v>
      </c>
      <c r="C14" s="7" t="s">
        <v>289</v>
      </c>
      <c r="D14" s="16"/>
      <c r="E14" s="16"/>
      <c r="F14" s="7" t="str">
        <f aca="false">IFERROR(D14/E14,"")</f>
        <v/>
      </c>
      <c r="G14" s="16"/>
      <c r="H14" s="7" t="str">
        <f aca="false">IFERROR(F14-G14,"")</f>
        <v/>
      </c>
      <c r="I14" s="7" t="s">
        <v>256</v>
      </c>
      <c r="J14" s="7" t="s">
        <v>286</v>
      </c>
      <c r="K14" s="7" t="s">
        <v>290</v>
      </c>
    </row>
    <row r="15" customFormat="false" ht="15" hidden="false" customHeight="false" outlineLevel="0" collapsed="false">
      <c r="A15" s="7" t="s">
        <v>283</v>
      </c>
      <c r="B15" s="7" t="s">
        <v>291</v>
      </c>
      <c r="C15" s="7" t="s">
        <v>292</v>
      </c>
      <c r="D15" s="16"/>
      <c r="E15" s="16"/>
      <c r="F15" s="7" t="str">
        <f aca="false">IFERROR(D15/E15,"")</f>
        <v/>
      </c>
      <c r="G15" s="16"/>
      <c r="H15" s="7" t="str">
        <f aca="false">IFERROR(F15-G15,"")</f>
        <v/>
      </c>
      <c r="I15" s="7" t="s">
        <v>256</v>
      </c>
      <c r="J15" s="7" t="s">
        <v>286</v>
      </c>
      <c r="K15" s="7" t="s">
        <v>293</v>
      </c>
    </row>
    <row r="16" customFormat="false" ht="15" hidden="false" customHeight="false" outlineLevel="0" collapsed="false">
      <c r="A16" s="7" t="s">
        <v>283</v>
      </c>
      <c r="B16" s="7" t="s">
        <v>294</v>
      </c>
      <c r="C16" s="7" t="s">
        <v>295</v>
      </c>
      <c r="D16" s="16"/>
      <c r="E16" s="16"/>
      <c r="F16" s="7" t="str">
        <f aca="false">IFERROR(D16/E16,"")</f>
        <v/>
      </c>
      <c r="G16" s="16"/>
      <c r="H16" s="7" t="str">
        <f aca="false">IFERROR(F16-G16,"")</f>
        <v/>
      </c>
      <c r="I16" s="7" t="s">
        <v>256</v>
      </c>
      <c r="J16" s="7" t="s">
        <v>286</v>
      </c>
      <c r="K16" s="7" t="s">
        <v>296</v>
      </c>
    </row>
    <row r="17" customFormat="false" ht="15" hidden="false" customHeight="false" outlineLevel="0" collapsed="false">
      <c r="A17" s="7" t="s">
        <v>283</v>
      </c>
      <c r="B17" s="7" t="s">
        <v>297</v>
      </c>
      <c r="C17" s="7" t="s">
        <v>298</v>
      </c>
      <c r="D17" s="16"/>
      <c r="E17" s="16"/>
      <c r="F17" s="7" t="str">
        <f aca="false">IFERROR(D17/E17,"")</f>
        <v/>
      </c>
      <c r="G17" s="16"/>
      <c r="H17" s="7" t="str">
        <f aca="false">IFERROR(F17-G17,"")</f>
        <v/>
      </c>
      <c r="I17" s="7" t="s">
        <v>256</v>
      </c>
      <c r="J17" s="7" t="s">
        <v>286</v>
      </c>
      <c r="K17" s="7" t="s">
        <v>299</v>
      </c>
    </row>
    <row r="18" customFormat="false" ht="23.85" hidden="false" customHeight="false" outlineLevel="0" collapsed="false">
      <c r="A18" s="7" t="s">
        <v>300</v>
      </c>
      <c r="B18" s="7" t="s">
        <v>301</v>
      </c>
      <c r="C18" s="7" t="s">
        <v>302</v>
      </c>
      <c r="D18" s="16"/>
      <c r="E18" s="16"/>
      <c r="F18" s="7" t="str">
        <f aca="false">IFERROR(D18/E18,"")</f>
        <v/>
      </c>
      <c r="G18" s="16"/>
      <c r="H18" s="7" t="str">
        <f aca="false">IFERROR(F18-G18,"")</f>
        <v/>
      </c>
      <c r="I18" s="7" t="s">
        <v>256</v>
      </c>
      <c r="J18" s="7" t="s">
        <v>286</v>
      </c>
      <c r="K18" s="7" t="s">
        <v>303</v>
      </c>
    </row>
    <row r="19" customFormat="false" ht="23.85" hidden="false" customHeight="false" outlineLevel="0" collapsed="false">
      <c r="A19" s="7" t="s">
        <v>300</v>
      </c>
      <c r="B19" s="7" t="s">
        <v>304</v>
      </c>
      <c r="C19" s="7" t="s">
        <v>305</v>
      </c>
      <c r="D19" s="16"/>
      <c r="E19" s="16"/>
      <c r="F19" s="7" t="str">
        <f aca="false">IFERROR(D19/E19,"")</f>
        <v/>
      </c>
      <c r="G19" s="16"/>
      <c r="H19" s="7" t="str">
        <f aca="false">IFERROR(F19-G19,"")</f>
        <v/>
      </c>
      <c r="I19" s="7" t="s">
        <v>256</v>
      </c>
      <c r="J19" s="7" t="s">
        <v>286</v>
      </c>
      <c r="K19" s="7" t="s">
        <v>306</v>
      </c>
    </row>
    <row r="20" customFormat="false" ht="23.85" hidden="false" customHeight="false" outlineLevel="0" collapsed="false">
      <c r="A20" s="7" t="s">
        <v>300</v>
      </c>
      <c r="B20" s="7" t="s">
        <v>307</v>
      </c>
      <c r="C20" s="7" t="s">
        <v>308</v>
      </c>
      <c r="D20" s="16"/>
      <c r="E20" s="16"/>
      <c r="F20" s="7" t="str">
        <f aca="false">IFERROR(D20/E20,"")</f>
        <v/>
      </c>
      <c r="G20" s="16"/>
      <c r="H20" s="7" t="str">
        <f aca="false">IFERROR(F20-G20,"")</f>
        <v/>
      </c>
      <c r="I20" s="7" t="s">
        <v>256</v>
      </c>
      <c r="J20" s="7" t="s">
        <v>286</v>
      </c>
      <c r="K20" s="7" t="s">
        <v>309</v>
      </c>
    </row>
    <row r="21" customFormat="false" ht="23.85" hidden="false" customHeight="false" outlineLevel="0" collapsed="false">
      <c r="A21" s="7" t="s">
        <v>300</v>
      </c>
      <c r="B21" s="7" t="s">
        <v>310</v>
      </c>
      <c r="C21" s="7" t="s">
        <v>311</v>
      </c>
      <c r="D21" s="16"/>
      <c r="E21" s="16"/>
      <c r="F21" s="7" t="str">
        <f aca="false">IFERROR(D21/E21,"")</f>
        <v/>
      </c>
      <c r="G21" s="16"/>
      <c r="H21" s="7" t="str">
        <f aca="false">IFERROR(F21-G21,"")</f>
        <v/>
      </c>
      <c r="I21" s="7" t="s">
        <v>256</v>
      </c>
      <c r="J21" s="7" t="s">
        <v>286</v>
      </c>
      <c r="K21" s="7" t="s">
        <v>312</v>
      </c>
    </row>
    <row r="22" customFormat="false" ht="23.85" hidden="false" customHeight="false" outlineLevel="0" collapsed="false">
      <c r="A22" s="7" t="s">
        <v>300</v>
      </c>
      <c r="B22" s="7" t="s">
        <v>313</v>
      </c>
      <c r="C22" s="7" t="s">
        <v>314</v>
      </c>
      <c r="D22" s="16"/>
      <c r="E22" s="16"/>
      <c r="F22" s="7" t="str">
        <f aca="false">IFERROR(D22/E22,"")</f>
        <v/>
      </c>
      <c r="G22" s="16"/>
      <c r="H22" s="7" t="str">
        <f aca="false">IFERROR(F22-G22,"")</f>
        <v/>
      </c>
      <c r="I22" s="7" t="s">
        <v>256</v>
      </c>
      <c r="J22" s="7" t="s">
        <v>286</v>
      </c>
      <c r="K22" s="7" t="s">
        <v>315</v>
      </c>
    </row>
    <row r="23" customFormat="false" ht="23.85" hidden="false" customHeight="false" outlineLevel="0" collapsed="false">
      <c r="A23" s="7" t="s">
        <v>316</v>
      </c>
      <c r="B23" s="7" t="s">
        <v>317</v>
      </c>
      <c r="C23" s="7" t="s">
        <v>318</v>
      </c>
      <c r="D23" s="16"/>
      <c r="E23" s="16"/>
      <c r="F23" s="7" t="str">
        <f aca="false">IFERROR(D23/E23,"")</f>
        <v/>
      </c>
      <c r="G23" s="16"/>
      <c r="H23" s="7" t="str">
        <f aca="false">IFERROR(F23-G23,"")</f>
        <v/>
      </c>
      <c r="I23" s="7" t="s">
        <v>319</v>
      </c>
      <c r="J23" s="7" t="s">
        <v>257</v>
      </c>
      <c r="K23" s="7" t="s">
        <v>320</v>
      </c>
    </row>
    <row r="24" customFormat="false" ht="23.85" hidden="false" customHeight="false" outlineLevel="0" collapsed="false">
      <c r="A24" s="7" t="s">
        <v>316</v>
      </c>
      <c r="B24" s="7" t="s">
        <v>321</v>
      </c>
      <c r="C24" s="7" t="s">
        <v>322</v>
      </c>
      <c r="D24" s="16"/>
      <c r="E24" s="16"/>
      <c r="F24" s="7" t="str">
        <f aca="false">IFERROR(D24/E24,"")</f>
        <v/>
      </c>
      <c r="G24" s="16"/>
      <c r="H24" s="7" t="str">
        <f aca="false">IFERROR(F24-G24,"")</f>
        <v/>
      </c>
      <c r="I24" s="7" t="s">
        <v>319</v>
      </c>
      <c r="J24" s="7" t="s">
        <v>257</v>
      </c>
      <c r="K24" s="7" t="s">
        <v>323</v>
      </c>
    </row>
    <row r="25" customFormat="false" ht="23.85" hidden="false" customHeight="false" outlineLevel="0" collapsed="false">
      <c r="A25" s="7" t="s">
        <v>316</v>
      </c>
      <c r="B25" s="7" t="s">
        <v>45</v>
      </c>
      <c r="C25" s="7" t="s">
        <v>324</v>
      </c>
      <c r="D25" s="16"/>
      <c r="E25" s="16"/>
      <c r="F25" s="7" t="str">
        <f aca="false">IFERROR(D25/E25,"")</f>
        <v/>
      </c>
      <c r="G25" s="16"/>
      <c r="H25" s="7" t="str">
        <f aca="false">IFERROR(F25-G25,"")</f>
        <v/>
      </c>
      <c r="I25" s="7" t="s">
        <v>319</v>
      </c>
      <c r="J25" s="7" t="s">
        <v>257</v>
      </c>
      <c r="K25" s="7" t="s">
        <v>325</v>
      </c>
    </row>
    <row r="26" customFormat="false" ht="23.85" hidden="false" customHeight="false" outlineLevel="0" collapsed="false">
      <c r="A26" s="7" t="s">
        <v>316</v>
      </c>
      <c r="B26" s="7" t="s">
        <v>326</v>
      </c>
      <c r="C26" s="7" t="s">
        <v>327</v>
      </c>
      <c r="D26" s="16"/>
      <c r="E26" s="16"/>
      <c r="F26" s="7" t="str">
        <f aca="false">IFERROR(D26/E26,"")</f>
        <v/>
      </c>
      <c r="G26" s="16"/>
      <c r="H26" s="7" t="str">
        <f aca="false">IFERROR(F26-G26,"")</f>
        <v/>
      </c>
      <c r="I26" s="7" t="s">
        <v>319</v>
      </c>
      <c r="J26" s="7" t="s">
        <v>257</v>
      </c>
      <c r="K26" s="7" t="s">
        <v>325</v>
      </c>
    </row>
    <row r="27" customFormat="false" ht="15" hidden="false" customHeight="false" outlineLevel="0" collapsed="false">
      <c r="A27" s="7" t="s">
        <v>328</v>
      </c>
      <c r="B27" s="7" t="s">
        <v>218</v>
      </c>
      <c r="C27" s="7" t="s">
        <v>329</v>
      </c>
      <c r="D27" s="16"/>
      <c r="E27" s="16"/>
      <c r="F27" s="7" t="str">
        <f aca="false">IFERROR(D27/E27,"")</f>
        <v/>
      </c>
      <c r="G27" s="16"/>
      <c r="H27" s="7" t="str">
        <f aca="false">IFERROR(F27-G27,"")</f>
        <v/>
      </c>
      <c r="I27" s="7" t="s">
        <v>330</v>
      </c>
      <c r="J27" s="7" t="s">
        <v>331</v>
      </c>
      <c r="K27" s="7" t="s">
        <v>328</v>
      </c>
    </row>
    <row r="28" customFormat="false" ht="15" hidden="false" customHeight="false" outlineLevel="0" collapsed="false">
      <c r="A28" s="7" t="s">
        <v>328</v>
      </c>
      <c r="B28" s="7" t="s">
        <v>216</v>
      </c>
      <c r="C28" s="7" t="s">
        <v>332</v>
      </c>
      <c r="D28" s="16"/>
      <c r="E28" s="16"/>
      <c r="F28" s="7" t="str">
        <f aca="false">IFERROR(D28/E28,"")</f>
        <v/>
      </c>
      <c r="G28" s="16"/>
      <c r="H28" s="7" t="str">
        <f aca="false">IFERROR(F28-G28,"")</f>
        <v/>
      </c>
      <c r="I28" s="7" t="s">
        <v>330</v>
      </c>
      <c r="J28" s="7" t="s">
        <v>331</v>
      </c>
      <c r="K28" s="7" t="s">
        <v>333</v>
      </c>
    </row>
    <row r="29" customFormat="false" ht="15" hidden="false" customHeight="false" outlineLevel="0" collapsed="false">
      <c r="A29" s="7" t="s">
        <v>328</v>
      </c>
      <c r="B29" s="7" t="s">
        <v>220</v>
      </c>
      <c r="C29" s="7" t="s">
        <v>334</v>
      </c>
      <c r="D29" s="16"/>
      <c r="E29" s="16"/>
      <c r="F29" s="7" t="str">
        <f aca="false">IFERROR(D29/E29,"")</f>
        <v/>
      </c>
      <c r="G29" s="16"/>
      <c r="H29" s="7" t="str">
        <f aca="false">IFERROR(F29-G29,"")</f>
        <v/>
      </c>
      <c r="I29" s="7" t="s">
        <v>330</v>
      </c>
      <c r="J29" s="7" t="s">
        <v>331</v>
      </c>
      <c r="K29" s="7" t="s">
        <v>335</v>
      </c>
    </row>
    <row r="30" customFormat="false" ht="15" hidden="false" customHeight="false" outlineLevel="0" collapsed="false">
      <c r="A30" s="7" t="s">
        <v>328</v>
      </c>
      <c r="B30" s="7" t="s">
        <v>336</v>
      </c>
      <c r="C30" s="7" t="s">
        <v>337</v>
      </c>
      <c r="D30" s="16"/>
      <c r="E30" s="16"/>
      <c r="F30" s="7" t="str">
        <f aca="false">IFERROR(D30/E30,"")</f>
        <v/>
      </c>
      <c r="G30" s="16"/>
      <c r="H30" s="7" t="str">
        <f aca="false">IFERROR(F30-G30,"")</f>
        <v/>
      </c>
      <c r="I30" s="7" t="s">
        <v>330</v>
      </c>
      <c r="J30" s="7" t="s">
        <v>331</v>
      </c>
      <c r="K30" s="7" t="s">
        <v>338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62"/>
    <col collapsed="false" customWidth="true" hidden="false" outlineLevel="0" max="3" min="3" style="0" width="18"/>
    <col collapsed="false" customWidth="true" hidden="false" outlineLevel="0" max="4" min="4" style="0" width="52"/>
    <col collapsed="false" customWidth="true" hidden="false" outlineLevel="0" max="5" min="5" style="0" width="14"/>
  </cols>
  <sheetData>
    <row r="1" customFormat="false" ht="17.35" hidden="false" customHeight="false" outlineLevel="0" collapsed="false">
      <c r="A1" s="1" t="s">
        <v>339</v>
      </c>
    </row>
    <row r="2" customFormat="false" ht="15" hidden="false" customHeight="false" outlineLevel="0" collapsed="false">
      <c r="A2" s="4" t="s">
        <v>340</v>
      </c>
    </row>
    <row r="4" customFormat="false" ht="15" hidden="false" customHeight="false" outlineLevel="0" collapsed="false">
      <c r="A4" s="5" t="s">
        <v>341</v>
      </c>
      <c r="B4" s="5" t="s">
        <v>84</v>
      </c>
      <c r="C4" s="5" t="s">
        <v>251</v>
      </c>
      <c r="D4" s="5" t="s">
        <v>87</v>
      </c>
      <c r="E4" s="5" t="s">
        <v>342</v>
      </c>
    </row>
    <row r="5" customFormat="false" ht="23.85" hidden="false" customHeight="false" outlineLevel="0" collapsed="false">
      <c r="A5" s="6" t="s">
        <v>343</v>
      </c>
      <c r="B5" s="7" t="s">
        <v>344</v>
      </c>
      <c r="C5" s="7" t="s">
        <v>286</v>
      </c>
      <c r="D5" s="7" t="s">
        <v>345</v>
      </c>
      <c r="E5" s="7"/>
    </row>
    <row r="6" customFormat="false" ht="15" hidden="false" customHeight="false" outlineLevel="0" collapsed="false">
      <c r="A6" s="6" t="s">
        <v>343</v>
      </c>
      <c r="B6" s="7" t="s">
        <v>346</v>
      </c>
      <c r="C6" s="7" t="s">
        <v>257</v>
      </c>
      <c r="D6" s="7" t="s">
        <v>347</v>
      </c>
      <c r="E6" s="7"/>
    </row>
    <row r="7" customFormat="false" ht="15" hidden="false" customHeight="false" outlineLevel="0" collapsed="false">
      <c r="A7" s="6" t="s">
        <v>343</v>
      </c>
      <c r="B7" s="7" t="s">
        <v>348</v>
      </c>
      <c r="C7" s="7" t="s">
        <v>257</v>
      </c>
      <c r="D7" s="7" t="s">
        <v>349</v>
      </c>
      <c r="E7" s="7"/>
    </row>
    <row r="8" customFormat="false" ht="23.85" hidden="false" customHeight="false" outlineLevel="0" collapsed="false">
      <c r="A8" s="6" t="s">
        <v>343</v>
      </c>
      <c r="B8" s="7" t="s">
        <v>350</v>
      </c>
      <c r="C8" s="7" t="s">
        <v>331</v>
      </c>
      <c r="D8" s="7" t="s">
        <v>351</v>
      </c>
      <c r="E8" s="7"/>
    </row>
    <row r="9" customFormat="false" ht="23.85" hidden="false" customHeight="false" outlineLevel="0" collapsed="false">
      <c r="A9" s="6" t="s">
        <v>352</v>
      </c>
      <c r="B9" s="7" t="s">
        <v>353</v>
      </c>
      <c r="C9" s="7" t="s">
        <v>257</v>
      </c>
      <c r="D9" s="7" t="s">
        <v>354</v>
      </c>
      <c r="E9" s="7"/>
    </row>
    <row r="10" customFormat="false" ht="15" hidden="false" customHeight="false" outlineLevel="0" collapsed="false">
      <c r="A10" s="6" t="s">
        <v>352</v>
      </c>
      <c r="B10" s="7" t="s">
        <v>355</v>
      </c>
      <c r="C10" s="7" t="s">
        <v>257</v>
      </c>
      <c r="D10" s="7" t="s">
        <v>356</v>
      </c>
      <c r="E10" s="7"/>
    </row>
    <row r="11" customFormat="false" ht="23.85" hidden="false" customHeight="false" outlineLevel="0" collapsed="false">
      <c r="A11" s="6" t="s">
        <v>352</v>
      </c>
      <c r="B11" s="7" t="s">
        <v>357</v>
      </c>
      <c r="C11" s="7" t="s">
        <v>257</v>
      </c>
      <c r="D11" s="7" t="s">
        <v>358</v>
      </c>
      <c r="E11" s="7"/>
    </row>
    <row r="12" customFormat="false" ht="15" hidden="false" customHeight="false" outlineLevel="0" collapsed="false">
      <c r="A12" s="6" t="s">
        <v>352</v>
      </c>
      <c r="B12" s="7" t="s">
        <v>359</v>
      </c>
      <c r="C12" s="7" t="s">
        <v>360</v>
      </c>
      <c r="D12" s="7" t="s">
        <v>361</v>
      </c>
      <c r="E12" s="7"/>
    </row>
    <row r="13" customFormat="false" ht="15" hidden="false" customHeight="false" outlineLevel="0" collapsed="false">
      <c r="A13" s="6" t="s">
        <v>352</v>
      </c>
      <c r="B13" s="7" t="s">
        <v>362</v>
      </c>
      <c r="C13" s="7" t="s">
        <v>257</v>
      </c>
      <c r="D13" s="7" t="s">
        <v>363</v>
      </c>
      <c r="E13" s="7"/>
    </row>
    <row r="14" customFormat="false" ht="15" hidden="false" customHeight="false" outlineLevel="0" collapsed="false">
      <c r="A14" s="6" t="s">
        <v>352</v>
      </c>
      <c r="B14" s="7" t="s">
        <v>364</v>
      </c>
      <c r="C14" s="7" t="s">
        <v>257</v>
      </c>
      <c r="D14" s="7" t="s">
        <v>365</v>
      </c>
      <c r="E14" s="7"/>
    </row>
    <row r="15" customFormat="false" ht="15" hidden="false" customHeight="false" outlineLevel="0" collapsed="false">
      <c r="A15" s="6" t="s">
        <v>366</v>
      </c>
      <c r="B15" s="7" t="s">
        <v>367</v>
      </c>
      <c r="C15" s="7" t="s">
        <v>286</v>
      </c>
      <c r="D15" s="7" t="s">
        <v>368</v>
      </c>
      <c r="E15" s="7"/>
    </row>
    <row r="16" customFormat="false" ht="15" hidden="false" customHeight="false" outlineLevel="0" collapsed="false">
      <c r="A16" s="6" t="s">
        <v>366</v>
      </c>
      <c r="B16" s="7" t="s">
        <v>369</v>
      </c>
      <c r="C16" s="7" t="s">
        <v>286</v>
      </c>
      <c r="D16" s="7" t="s">
        <v>370</v>
      </c>
      <c r="E16" s="7"/>
    </row>
    <row r="17" customFormat="false" ht="15" hidden="false" customHeight="false" outlineLevel="0" collapsed="false">
      <c r="A17" s="6" t="s">
        <v>366</v>
      </c>
      <c r="B17" s="7" t="s">
        <v>371</v>
      </c>
      <c r="C17" s="7" t="s">
        <v>286</v>
      </c>
      <c r="D17" s="7" t="s">
        <v>372</v>
      </c>
      <c r="E17" s="7"/>
    </row>
    <row r="18" customFormat="false" ht="15" hidden="false" customHeight="false" outlineLevel="0" collapsed="false">
      <c r="A18" s="6" t="s">
        <v>366</v>
      </c>
      <c r="B18" s="7" t="s">
        <v>373</v>
      </c>
      <c r="C18" s="7" t="s">
        <v>257</v>
      </c>
      <c r="D18" s="7" t="s">
        <v>374</v>
      </c>
      <c r="E18" s="7"/>
    </row>
    <row r="19" customFormat="false" ht="15" hidden="false" customHeight="false" outlineLevel="0" collapsed="false">
      <c r="A19" s="6" t="s">
        <v>366</v>
      </c>
      <c r="B19" s="7" t="s">
        <v>375</v>
      </c>
      <c r="C19" s="7" t="s">
        <v>257</v>
      </c>
      <c r="D19" s="7" t="s">
        <v>376</v>
      </c>
      <c r="E19" s="7"/>
    </row>
    <row r="20" customFormat="false" ht="15" hidden="false" customHeight="false" outlineLevel="0" collapsed="false">
      <c r="A20" s="6" t="s">
        <v>377</v>
      </c>
      <c r="B20" s="7" t="s">
        <v>378</v>
      </c>
      <c r="C20" s="7" t="s">
        <v>286</v>
      </c>
      <c r="D20" s="7" t="s">
        <v>379</v>
      </c>
      <c r="E20" s="7"/>
    </row>
    <row r="21" customFormat="false" ht="15" hidden="false" customHeight="false" outlineLevel="0" collapsed="false">
      <c r="A21" s="6" t="s">
        <v>377</v>
      </c>
      <c r="B21" s="7" t="s">
        <v>380</v>
      </c>
      <c r="C21" s="7" t="s">
        <v>331</v>
      </c>
      <c r="D21" s="7" t="s">
        <v>381</v>
      </c>
      <c r="E21" s="7"/>
    </row>
    <row r="22" customFormat="false" ht="15" hidden="false" customHeight="false" outlineLevel="0" collapsed="false">
      <c r="A22" s="6" t="s">
        <v>377</v>
      </c>
      <c r="B22" s="7" t="s">
        <v>382</v>
      </c>
      <c r="C22" s="7" t="s">
        <v>257</v>
      </c>
      <c r="D22" s="7" t="s">
        <v>383</v>
      </c>
      <c r="E22" s="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2"/>
    <col collapsed="false" customWidth="true" hidden="false" outlineLevel="0" max="3" min="3" style="0" width="88"/>
    <col collapsed="false" customWidth="true" hidden="false" outlineLevel="0" max="4" min="4" style="0" width="44"/>
  </cols>
  <sheetData>
    <row r="1" customFormat="false" ht="17.35" hidden="false" customHeight="false" outlineLevel="0" collapsed="false">
      <c r="A1" s="1" t="s">
        <v>384</v>
      </c>
    </row>
    <row r="2" customFormat="false" ht="15" hidden="false" customHeight="false" outlineLevel="0" collapsed="false">
      <c r="A2" s="4" t="s">
        <v>385</v>
      </c>
    </row>
    <row r="4" customFormat="false" ht="15" hidden="false" customHeight="false" outlineLevel="0" collapsed="false">
      <c r="A4" s="5" t="s">
        <v>386</v>
      </c>
      <c r="B4" s="5" t="s">
        <v>387</v>
      </c>
      <c r="C4" s="5" t="s">
        <v>388</v>
      </c>
      <c r="D4" s="5" t="s">
        <v>389</v>
      </c>
    </row>
    <row r="5" customFormat="false" ht="23.85" hidden="false" customHeight="false" outlineLevel="0" collapsed="false">
      <c r="A5" s="6" t="s">
        <v>390</v>
      </c>
      <c r="B5" s="7" t="s">
        <v>391</v>
      </c>
      <c r="C5" s="7" t="s">
        <v>392</v>
      </c>
      <c r="D5" s="7" t="s">
        <v>393</v>
      </c>
    </row>
    <row r="6" customFormat="false" ht="23.85" hidden="false" customHeight="false" outlineLevel="0" collapsed="false">
      <c r="A6" s="6" t="s">
        <v>390</v>
      </c>
      <c r="B6" s="7" t="s">
        <v>394</v>
      </c>
      <c r="C6" s="7" t="s">
        <v>395</v>
      </c>
      <c r="D6" s="7" t="s">
        <v>396</v>
      </c>
    </row>
    <row r="7" customFormat="false" ht="23.85" hidden="false" customHeight="false" outlineLevel="0" collapsed="false">
      <c r="A7" s="6" t="s">
        <v>390</v>
      </c>
      <c r="B7" s="7" t="s">
        <v>397</v>
      </c>
      <c r="C7" s="7" t="s">
        <v>398</v>
      </c>
      <c r="D7" s="7" t="s">
        <v>399</v>
      </c>
    </row>
    <row r="8" customFormat="false" ht="23.85" hidden="false" customHeight="false" outlineLevel="0" collapsed="false">
      <c r="A8" s="6" t="s">
        <v>390</v>
      </c>
      <c r="B8" s="7" t="s">
        <v>400</v>
      </c>
      <c r="C8" s="7" t="s">
        <v>401</v>
      </c>
      <c r="D8" s="7" t="s">
        <v>402</v>
      </c>
    </row>
    <row r="9" customFormat="false" ht="23.85" hidden="false" customHeight="false" outlineLevel="0" collapsed="false">
      <c r="A9" s="6" t="s">
        <v>390</v>
      </c>
      <c r="B9" s="7" t="s">
        <v>403</v>
      </c>
      <c r="C9" s="7" t="s">
        <v>404</v>
      </c>
      <c r="D9" s="7" t="s">
        <v>405</v>
      </c>
    </row>
    <row r="10" customFormat="false" ht="23.85" hidden="false" customHeight="false" outlineLevel="0" collapsed="false">
      <c r="A10" s="6" t="s">
        <v>390</v>
      </c>
      <c r="B10" s="7" t="s">
        <v>406</v>
      </c>
      <c r="C10" s="7" t="s">
        <v>407</v>
      </c>
      <c r="D10" s="7" t="s">
        <v>408</v>
      </c>
    </row>
    <row r="11" customFormat="false" ht="15" hidden="false" customHeight="false" outlineLevel="0" collapsed="false">
      <c r="A11" s="6" t="s">
        <v>390</v>
      </c>
      <c r="B11" s="7" t="s">
        <v>409</v>
      </c>
      <c r="C11" s="7" t="s">
        <v>410</v>
      </c>
      <c r="D11" s="7" t="s">
        <v>411</v>
      </c>
    </row>
    <row r="12" customFormat="false" ht="23.85" hidden="false" customHeight="false" outlineLevel="0" collapsed="false">
      <c r="A12" s="6" t="s">
        <v>390</v>
      </c>
      <c r="B12" s="7" t="s">
        <v>412</v>
      </c>
      <c r="C12" s="7" t="s">
        <v>413</v>
      </c>
      <c r="D12" s="7" t="s">
        <v>414</v>
      </c>
    </row>
    <row r="13" customFormat="false" ht="23.85" hidden="false" customHeight="false" outlineLevel="0" collapsed="false">
      <c r="A13" s="6" t="s">
        <v>390</v>
      </c>
      <c r="B13" s="7" t="s">
        <v>415</v>
      </c>
      <c r="C13" s="7" t="s">
        <v>416</v>
      </c>
      <c r="D13" s="7" t="s">
        <v>417</v>
      </c>
    </row>
    <row r="14" customFormat="false" ht="23.85" hidden="false" customHeight="false" outlineLevel="0" collapsed="false">
      <c r="A14" s="6" t="s">
        <v>390</v>
      </c>
      <c r="B14" s="7" t="s">
        <v>418</v>
      </c>
      <c r="C14" s="7" t="s">
        <v>419</v>
      </c>
      <c r="D14" s="7" t="s">
        <v>420</v>
      </c>
    </row>
    <row r="15" customFormat="false" ht="23.85" hidden="false" customHeight="false" outlineLevel="0" collapsed="false">
      <c r="A15" s="6" t="s">
        <v>421</v>
      </c>
      <c r="B15" s="7" t="s">
        <v>422</v>
      </c>
      <c r="C15" s="7" t="s">
        <v>423</v>
      </c>
      <c r="D15" s="7" t="s">
        <v>424</v>
      </c>
    </row>
    <row r="16" customFormat="false" ht="23.85" hidden="false" customHeight="false" outlineLevel="0" collapsed="false">
      <c r="A16" s="6" t="s">
        <v>421</v>
      </c>
      <c r="B16" s="7" t="s">
        <v>425</v>
      </c>
      <c r="C16" s="7" t="s">
        <v>426</v>
      </c>
      <c r="D16" s="7" t="s">
        <v>427</v>
      </c>
    </row>
    <row r="17" customFormat="false" ht="15" hidden="false" customHeight="false" outlineLevel="0" collapsed="false">
      <c r="A17" s="6" t="s">
        <v>421</v>
      </c>
      <c r="B17" s="7" t="s">
        <v>428</v>
      </c>
      <c r="C17" s="7" t="s">
        <v>429</v>
      </c>
      <c r="D17" s="7" t="s">
        <v>430</v>
      </c>
    </row>
    <row r="18" customFormat="false" ht="23.85" hidden="false" customHeight="false" outlineLevel="0" collapsed="false">
      <c r="A18" s="6" t="s">
        <v>421</v>
      </c>
      <c r="B18" s="7" t="s">
        <v>431</v>
      </c>
      <c r="C18" s="7" t="s">
        <v>432</v>
      </c>
      <c r="D18" s="7" t="s">
        <v>433</v>
      </c>
    </row>
    <row r="19" customFormat="false" ht="23.85" hidden="false" customHeight="false" outlineLevel="0" collapsed="false">
      <c r="A19" s="6" t="s">
        <v>421</v>
      </c>
      <c r="B19" s="7" t="s">
        <v>434</v>
      </c>
      <c r="C19" s="7" t="s">
        <v>435</v>
      </c>
      <c r="D19" s="7" t="s">
        <v>436</v>
      </c>
    </row>
    <row r="20" customFormat="false" ht="23.85" hidden="false" customHeight="false" outlineLevel="0" collapsed="false">
      <c r="A20" s="6" t="s">
        <v>421</v>
      </c>
      <c r="B20" s="7" t="s">
        <v>437</v>
      </c>
      <c r="C20" s="7" t="s">
        <v>438</v>
      </c>
      <c r="D20" s="7" t="s">
        <v>439</v>
      </c>
    </row>
    <row r="21" customFormat="false" ht="23.85" hidden="false" customHeight="false" outlineLevel="0" collapsed="false">
      <c r="A21" s="6" t="s">
        <v>421</v>
      </c>
      <c r="B21" s="7" t="s">
        <v>440</v>
      </c>
      <c r="C21" s="7" t="s">
        <v>441</v>
      </c>
      <c r="D21" s="7" t="s">
        <v>442</v>
      </c>
    </row>
    <row r="22" customFormat="false" ht="23.85" hidden="false" customHeight="false" outlineLevel="0" collapsed="false">
      <c r="A22" s="6" t="s">
        <v>421</v>
      </c>
      <c r="B22" s="7" t="s">
        <v>443</v>
      </c>
      <c r="C22" s="7" t="s">
        <v>444</v>
      </c>
      <c r="D22" s="7" t="s">
        <v>445</v>
      </c>
    </row>
    <row r="23" customFormat="false" ht="15" hidden="false" customHeight="false" outlineLevel="0" collapsed="false">
      <c r="A23" s="6" t="s">
        <v>421</v>
      </c>
      <c r="B23" s="7" t="s">
        <v>446</v>
      </c>
      <c r="C23" s="7" t="s">
        <v>447</v>
      </c>
      <c r="D23" s="7" t="s">
        <v>448</v>
      </c>
    </row>
    <row r="24" customFormat="false" ht="23.85" hidden="false" customHeight="false" outlineLevel="0" collapsed="false">
      <c r="A24" s="6" t="s">
        <v>421</v>
      </c>
      <c r="B24" s="7" t="s">
        <v>449</v>
      </c>
      <c r="C24" s="7" t="s">
        <v>450</v>
      </c>
      <c r="D24" s="7" t="s">
        <v>451</v>
      </c>
    </row>
    <row r="25" customFormat="false" ht="23.85" hidden="false" customHeight="false" outlineLevel="0" collapsed="false">
      <c r="A25" s="6" t="s">
        <v>452</v>
      </c>
      <c r="B25" s="7" t="s">
        <v>453</v>
      </c>
      <c r="C25" s="7" t="s">
        <v>454</v>
      </c>
      <c r="D25" s="7" t="s">
        <v>455</v>
      </c>
    </row>
    <row r="26" customFormat="false" ht="23.85" hidden="false" customHeight="false" outlineLevel="0" collapsed="false">
      <c r="A26" s="6" t="s">
        <v>452</v>
      </c>
      <c r="B26" s="7" t="s">
        <v>456</v>
      </c>
      <c r="C26" s="7" t="s">
        <v>457</v>
      </c>
      <c r="D26" s="7" t="s">
        <v>458</v>
      </c>
    </row>
    <row r="27" customFormat="false" ht="15" hidden="false" customHeight="false" outlineLevel="0" collapsed="false">
      <c r="A27" s="6" t="s">
        <v>452</v>
      </c>
      <c r="B27" s="7" t="s">
        <v>459</v>
      </c>
      <c r="C27" s="7" t="s">
        <v>460</v>
      </c>
      <c r="D27" s="7" t="s">
        <v>461</v>
      </c>
    </row>
    <row r="28" customFormat="false" ht="23.85" hidden="false" customHeight="false" outlineLevel="0" collapsed="false">
      <c r="A28" s="6" t="s">
        <v>452</v>
      </c>
      <c r="B28" s="7" t="s">
        <v>462</v>
      </c>
      <c r="C28" s="7" t="s">
        <v>463</v>
      </c>
      <c r="D28" s="7" t="s">
        <v>464</v>
      </c>
    </row>
    <row r="29" customFormat="false" ht="23.85" hidden="false" customHeight="false" outlineLevel="0" collapsed="false">
      <c r="A29" s="6" t="s">
        <v>452</v>
      </c>
      <c r="B29" s="7" t="s">
        <v>465</v>
      </c>
      <c r="C29" s="7" t="s">
        <v>466</v>
      </c>
      <c r="D29" s="7" t="s">
        <v>467</v>
      </c>
    </row>
    <row r="30" customFormat="false" ht="23.85" hidden="false" customHeight="false" outlineLevel="0" collapsed="false">
      <c r="A30" s="6" t="s">
        <v>452</v>
      </c>
      <c r="B30" s="7" t="s">
        <v>468</v>
      </c>
      <c r="C30" s="7" t="s">
        <v>469</v>
      </c>
      <c r="D30" s="7" t="s">
        <v>470</v>
      </c>
    </row>
    <row r="31" customFormat="false" ht="23.85" hidden="false" customHeight="false" outlineLevel="0" collapsed="false">
      <c r="A31" s="6" t="s">
        <v>452</v>
      </c>
      <c r="B31" s="7" t="s">
        <v>471</v>
      </c>
      <c r="C31" s="7" t="s">
        <v>472</v>
      </c>
      <c r="D31" s="7" t="s">
        <v>473</v>
      </c>
    </row>
    <row r="32" customFormat="false" ht="23.85" hidden="false" customHeight="false" outlineLevel="0" collapsed="false">
      <c r="A32" s="6" t="s">
        <v>452</v>
      </c>
      <c r="B32" s="7" t="s">
        <v>474</v>
      </c>
      <c r="C32" s="7" t="s">
        <v>475</v>
      </c>
      <c r="D32" s="7" t="s">
        <v>476</v>
      </c>
    </row>
    <row r="33" customFormat="false" ht="23.85" hidden="false" customHeight="false" outlineLevel="0" collapsed="false">
      <c r="A33" s="6" t="s">
        <v>452</v>
      </c>
      <c r="B33" s="7" t="s">
        <v>477</v>
      </c>
      <c r="C33" s="7" t="s">
        <v>478</v>
      </c>
      <c r="D33" s="7" t="s">
        <v>479</v>
      </c>
    </row>
    <row r="34" customFormat="false" ht="23.85" hidden="false" customHeight="false" outlineLevel="0" collapsed="false">
      <c r="A34" s="6" t="s">
        <v>452</v>
      </c>
      <c r="B34" s="7" t="s">
        <v>480</v>
      </c>
      <c r="C34" s="7" t="s">
        <v>481</v>
      </c>
      <c r="D34" s="7" t="s">
        <v>482</v>
      </c>
    </row>
    <row r="35" customFormat="false" ht="23.85" hidden="false" customHeight="false" outlineLevel="0" collapsed="false">
      <c r="A35" s="6" t="s">
        <v>483</v>
      </c>
      <c r="B35" s="7" t="s">
        <v>484</v>
      </c>
      <c r="C35" s="7" t="s">
        <v>485</v>
      </c>
      <c r="D35" s="7" t="s">
        <v>486</v>
      </c>
    </row>
    <row r="36" customFormat="false" ht="15" hidden="false" customHeight="false" outlineLevel="0" collapsed="false">
      <c r="A36" s="6" t="s">
        <v>483</v>
      </c>
      <c r="B36" s="7" t="s">
        <v>487</v>
      </c>
      <c r="C36" s="7" t="s">
        <v>488</v>
      </c>
      <c r="D36" s="7" t="s">
        <v>489</v>
      </c>
    </row>
    <row r="37" customFormat="false" ht="23.85" hidden="false" customHeight="false" outlineLevel="0" collapsed="false">
      <c r="A37" s="6" t="s">
        <v>483</v>
      </c>
      <c r="B37" s="7" t="s">
        <v>490</v>
      </c>
      <c r="C37" s="7" t="s">
        <v>491</v>
      </c>
      <c r="D37" s="7" t="s">
        <v>492</v>
      </c>
    </row>
    <row r="38" customFormat="false" ht="15" hidden="false" customHeight="false" outlineLevel="0" collapsed="false">
      <c r="A38" s="6" t="s">
        <v>483</v>
      </c>
      <c r="B38" s="7" t="s">
        <v>493</v>
      </c>
      <c r="C38" s="7" t="s">
        <v>494</v>
      </c>
      <c r="D38" s="7" t="s">
        <v>495</v>
      </c>
    </row>
    <row r="39" customFormat="false" ht="23.85" hidden="false" customHeight="false" outlineLevel="0" collapsed="false">
      <c r="A39" s="6" t="s">
        <v>483</v>
      </c>
      <c r="B39" s="7" t="s">
        <v>496</v>
      </c>
      <c r="C39" s="7" t="s">
        <v>497</v>
      </c>
      <c r="D39" s="7" t="s">
        <v>498</v>
      </c>
    </row>
    <row r="40" customFormat="false" ht="15" hidden="false" customHeight="false" outlineLevel="0" collapsed="false">
      <c r="A40" s="6" t="s">
        <v>483</v>
      </c>
      <c r="B40" s="7" t="s">
        <v>499</v>
      </c>
      <c r="C40" s="7" t="s">
        <v>500</v>
      </c>
      <c r="D40" s="7" t="s">
        <v>501</v>
      </c>
    </row>
    <row r="41" customFormat="false" ht="15" hidden="false" customHeight="false" outlineLevel="0" collapsed="false">
      <c r="A41" s="6" t="s">
        <v>483</v>
      </c>
      <c r="B41" s="7" t="s">
        <v>502</v>
      </c>
      <c r="C41" s="7" t="s">
        <v>503</v>
      </c>
      <c r="D41" s="7" t="s">
        <v>504</v>
      </c>
    </row>
    <row r="42" customFormat="false" ht="23.85" hidden="false" customHeight="false" outlineLevel="0" collapsed="false">
      <c r="A42" s="6" t="s">
        <v>483</v>
      </c>
      <c r="B42" s="7" t="s">
        <v>505</v>
      </c>
      <c r="C42" s="7" t="s">
        <v>506</v>
      </c>
      <c r="D42" s="7" t="s">
        <v>507</v>
      </c>
    </row>
    <row r="43" customFormat="false" ht="23.85" hidden="false" customHeight="false" outlineLevel="0" collapsed="false">
      <c r="A43" s="6" t="s">
        <v>483</v>
      </c>
      <c r="B43" s="7" t="s">
        <v>508</v>
      </c>
      <c r="C43" s="7" t="s">
        <v>509</v>
      </c>
      <c r="D43" s="7" t="s">
        <v>510</v>
      </c>
    </row>
    <row r="44" customFormat="false" ht="23.85" hidden="false" customHeight="false" outlineLevel="0" collapsed="false">
      <c r="A44" s="6" t="s">
        <v>483</v>
      </c>
      <c r="B44" s="7" t="s">
        <v>511</v>
      </c>
      <c r="C44" s="7" t="s">
        <v>512</v>
      </c>
      <c r="D44" s="7" t="s">
        <v>513</v>
      </c>
    </row>
    <row r="45" customFormat="false" ht="23.85" hidden="false" customHeight="false" outlineLevel="0" collapsed="false">
      <c r="A45" s="6" t="s">
        <v>514</v>
      </c>
      <c r="B45" s="7" t="s">
        <v>515</v>
      </c>
      <c r="C45" s="7" t="s">
        <v>516</v>
      </c>
      <c r="D45" s="7" t="s">
        <v>517</v>
      </c>
    </row>
    <row r="46" customFormat="false" ht="15" hidden="false" customHeight="false" outlineLevel="0" collapsed="false">
      <c r="A46" s="6" t="s">
        <v>514</v>
      </c>
      <c r="B46" s="7" t="s">
        <v>518</v>
      </c>
      <c r="C46" s="7" t="s">
        <v>519</v>
      </c>
      <c r="D46" s="7" t="s">
        <v>520</v>
      </c>
    </row>
    <row r="47" customFormat="false" ht="23.85" hidden="false" customHeight="false" outlineLevel="0" collapsed="false">
      <c r="A47" s="6" t="s">
        <v>514</v>
      </c>
      <c r="B47" s="7" t="s">
        <v>521</v>
      </c>
      <c r="C47" s="7" t="s">
        <v>522</v>
      </c>
      <c r="D47" s="7" t="s">
        <v>523</v>
      </c>
    </row>
    <row r="48" customFormat="false" ht="15" hidden="false" customHeight="false" outlineLevel="0" collapsed="false">
      <c r="A48" s="6" t="s">
        <v>514</v>
      </c>
      <c r="B48" s="7" t="s">
        <v>524</v>
      </c>
      <c r="C48" s="7" t="s">
        <v>525</v>
      </c>
      <c r="D48" s="7" t="s">
        <v>526</v>
      </c>
    </row>
    <row r="49" customFormat="false" ht="23.85" hidden="false" customHeight="false" outlineLevel="0" collapsed="false">
      <c r="A49" s="6" t="s">
        <v>514</v>
      </c>
      <c r="B49" s="7" t="s">
        <v>527</v>
      </c>
      <c r="C49" s="7" t="s">
        <v>528</v>
      </c>
      <c r="D49" s="7" t="s">
        <v>529</v>
      </c>
    </row>
    <row r="50" customFormat="false" ht="23.85" hidden="false" customHeight="false" outlineLevel="0" collapsed="false">
      <c r="A50" s="6" t="s">
        <v>514</v>
      </c>
      <c r="B50" s="7" t="s">
        <v>530</v>
      </c>
      <c r="C50" s="7" t="s">
        <v>531</v>
      </c>
      <c r="D50" s="7" t="s">
        <v>532</v>
      </c>
    </row>
    <row r="51" customFormat="false" ht="23.85" hidden="false" customHeight="false" outlineLevel="0" collapsed="false">
      <c r="A51" s="6" t="s">
        <v>514</v>
      </c>
      <c r="B51" s="7" t="s">
        <v>533</v>
      </c>
      <c r="C51" s="7" t="s">
        <v>534</v>
      </c>
      <c r="D51" s="7" t="s">
        <v>535</v>
      </c>
    </row>
    <row r="52" customFormat="false" ht="15" hidden="false" customHeight="false" outlineLevel="0" collapsed="false">
      <c r="A52" s="6" t="s">
        <v>514</v>
      </c>
      <c r="B52" s="7" t="s">
        <v>536</v>
      </c>
      <c r="C52" s="7" t="s">
        <v>537</v>
      </c>
      <c r="D52" s="7" t="s">
        <v>538</v>
      </c>
    </row>
    <row r="53" customFormat="false" ht="23.85" hidden="false" customHeight="false" outlineLevel="0" collapsed="false">
      <c r="A53" s="6" t="s">
        <v>514</v>
      </c>
      <c r="B53" s="7" t="s">
        <v>539</v>
      </c>
      <c r="C53" s="7" t="s">
        <v>540</v>
      </c>
      <c r="D53" s="7" t="s">
        <v>541</v>
      </c>
    </row>
    <row r="54" customFormat="false" ht="23.85" hidden="false" customHeight="false" outlineLevel="0" collapsed="false">
      <c r="A54" s="6" t="s">
        <v>514</v>
      </c>
      <c r="B54" s="7" t="s">
        <v>542</v>
      </c>
      <c r="C54" s="7" t="s">
        <v>543</v>
      </c>
      <c r="D54" s="7" t="s">
        <v>544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2026-08-08T16:21:38Z</dcterms:created>
  <dc:creator>openpyxl</dc:creator>
  <dc:description/>
  <dc:language>en-US</dc:language>
  <cp:lastModifiedBy/>
  <dcterms:modified xsi:type="dcterms:W3CDTF">2026-08-08T16:21:38Z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