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Readiness checklist" sheetId="2" state="visible" r:id="rId4"/>
    <sheet name="Workflow library" sheetId="3" state="visible" r:id="rId5"/>
    <sheet name="Prompt library" sheetId="4" state="visible" r:id="rId6"/>
    <sheet name="Permission matrix" sheetId="5" state="visible" r:id="rId7"/>
    <sheet name="Escalation matrix" sheetId="6" state="visible" r:id="rId8"/>
    <sheet name="Workflow scorecard" sheetId="7" state="visible" r:id="rId9"/>
    <sheet name="ROI calculator" sheetId="8" state="visible" r:id="rId10"/>
    <sheet name="Accuracy log" sheetId="9" state="visible" r:id="rId11"/>
    <sheet name="Metrics tracker" sheetId="10" state="visible" r:id="rId12"/>
    <sheet name="Rollout ladder" sheetId="11" state="visible" r:id="rId1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<sst xmlns="http://schemas.openxmlformats.org/spreadsheetml/2006/main" count="579" uniqueCount="455">
  <si>
    <t xml:space="preserve">AI Customer Service Workflow Kit</t>
  </si>
  <si>
    <t xml:space="preserve">Companion workbook to the SaaS CRM Review guide at saascrmreview.com/ai-customer-service/</t>
  </si>
  <si>
    <t xml:space="preserve">How to use this workbook</t>
  </si>
  <si>
    <t xml:space="preserve">1. Readiness checklist</t>
  </si>
  <si>
    <t xml:space="preserve">Fill the Status column. Any 'No' row is a blocker, not a nice-to-have.</t>
  </si>
  <si>
    <t xml:space="preserve">2. Workflow library</t>
  </si>
  <si>
    <t xml:space="preserve">Pick ONE workflow. Note its permission level and its metric.</t>
  </si>
  <si>
    <t xml:space="preserve">3. Permission matrix</t>
  </si>
  <si>
    <t xml:space="preserve">Confirm the level. Consequence sets the level, not model capability.</t>
  </si>
  <si>
    <t xml:space="preserve">4. Escalation matrix</t>
  </si>
  <si>
    <t xml:space="preserve">Write your queue names into the Receiving queue column before you prompt.</t>
  </si>
  <si>
    <t xml:space="preserve">5. Prompt library</t>
  </si>
  <si>
    <t xml:space="preserve">Copy the prompt. Replace the bracketed and CAPITALISED placeholders.</t>
  </si>
  <si>
    <t xml:space="preserve">6. Workflow scorecard</t>
  </si>
  <si>
    <t xml:space="preserve">Score the six criteria 1 to 5. The decision cell updates itself.</t>
  </si>
  <si>
    <t xml:space="preserve">7. ROI calculator</t>
  </si>
  <si>
    <t xml:space="preserve">Enter your own numbers. Leave R and H blank until a pilot measures them.</t>
  </si>
  <si>
    <t xml:space="preserve">8. Accuracy log</t>
  </si>
  <si>
    <t xml:space="preserve">Score sampled conversations. A conversation passes only if all six pass.</t>
  </si>
  <si>
    <t xml:space="preserve">9. Metrics tracker</t>
  </si>
  <si>
    <t xml:space="preserve">Log the six metrics monthly. Never report resolution without repeat contact.</t>
  </si>
  <si>
    <t xml:space="preserve">10. Rollout ladder</t>
  </si>
  <si>
    <t xml:space="preserve">Do not advance a phase until its exit criterion is signed off.</t>
  </si>
  <si>
    <t xml:space="preserve">Cell legend</t>
  </si>
  <si>
    <t xml:space="preserve">Blue text on pale yellow fill</t>
  </si>
  <si>
    <t xml:space="preserve">You type here. These are the only cells you edit.</t>
  </si>
  <si>
    <t xml:space="preserve">Black text</t>
  </si>
  <si>
    <t xml:space="preserve">Calculated. Leave alone or the totals stop reconciling.</t>
  </si>
  <si>
    <t xml:space="preserve">Green fill</t>
  </si>
  <si>
    <t xml:space="preserve">Calculated output worth reading.</t>
  </si>
  <si>
    <t xml:space="preserve">Google Sheets</t>
  </si>
  <si>
    <t xml:space="preserve">File &gt; Import &gt; Upload, then choose Replace spreadsheet. Formulas carry over.</t>
  </si>
  <si>
    <t xml:space="preserve">Scope</t>
  </si>
  <si>
    <t xml:space="preserve">Tool-neutral. Nothing here depends on a specific AI vendor or help desk.</t>
  </si>
  <si>
    <t xml:space="preserve">Rates and costs</t>
  </si>
  <si>
    <t xml:space="preserve">Every rate is yours to measure. This workbook ships no benchmark values.</t>
  </si>
  <si>
    <t xml:space="preserve">Regulated industries</t>
  </si>
  <si>
    <t xml:space="preserve">Healthcare and financial services teams should route the Step 5 checks past a qualified compliance reviewer before raising any permission level.</t>
  </si>
  <si>
    <t xml:space="preserve">15-point readiness checklist</t>
  </si>
  <si>
    <t xml:space="preserve">#</t>
  </si>
  <si>
    <t xml:space="preserve">Readiness check</t>
  </si>
  <si>
    <t xml:space="preserve">You pass when</t>
  </si>
  <si>
    <t xml:space="preserve">Status</t>
  </si>
  <si>
    <t xml:space="preserve">Owner and note</t>
  </si>
  <si>
    <t xml:space="preserve">Workflow named and scoped</t>
  </si>
  <si>
    <t xml:space="preserve">One repeatable ticket type, not 'support'</t>
  </si>
  <si>
    <t xml:space="preserve">Authoritative source identified</t>
  </si>
  <si>
    <t xml:space="preserve">One system of record owns the answer</t>
  </si>
  <si>
    <t xml:space="preserve">Source freshness rule set</t>
  </si>
  <si>
    <t xml:space="preserve">You know how stale is too stale</t>
  </si>
  <si>
    <t xml:space="preserve">Autonomy level assigned</t>
  </si>
  <si>
    <t xml:space="preserve">Answer-only, recommend-only, approval, or human-only</t>
  </si>
  <si>
    <t xml:space="preserve">Minimum input fields listed</t>
  </si>
  <si>
    <t xml:space="preserve">Only the customer data the task needs</t>
  </si>
  <si>
    <t xml:space="preserve">Prohibited actions written down</t>
  </si>
  <si>
    <t xml:space="preserve">Money, account, identity, legal are named</t>
  </si>
  <si>
    <t xml:space="preserve">Authentication path defined</t>
  </si>
  <si>
    <t xml:space="preserve">The app authenticates, never the conversation</t>
  </si>
  <si>
    <t xml:space="preserve">Escalation triggers defined</t>
  </si>
  <si>
    <t xml:space="preserve">Written before the prompt, not after</t>
  </si>
  <si>
    <t xml:space="preserve">Human handoff packet specified</t>
  </si>
  <si>
    <t xml:space="preserve">The agent receives context, not a transcript dump</t>
  </si>
  <si>
    <t xml:space="preserve">Baseline metrics captured</t>
  </si>
  <si>
    <t xml:space="preserve">Volume, handle time, resolution, repeat contact</t>
  </si>
  <si>
    <t xml:space="preserve">Accuracy rubric agreed</t>
  </si>
  <si>
    <t xml:space="preserve">Six dimensions, pass bar per dimension</t>
  </si>
  <si>
    <t xml:space="preserve">Evaluation set built</t>
  </si>
  <si>
    <t xml:space="preserve">Normal, ambiguous, missing-data, adversarial cases</t>
  </si>
  <si>
    <t xml:space="preserve">Prompt and policy versioned</t>
  </si>
  <si>
    <t xml:space="preserve">You can trace a bad answer to a version</t>
  </si>
  <si>
    <t xml:space="preserve">Rollback path tested</t>
  </si>
  <si>
    <t xml:space="preserve">You can turn it off in one step</t>
  </si>
  <si>
    <t xml:space="preserve">Cost model built</t>
  </si>
  <si>
    <t xml:space="preserve">Variable, fixed, QA, and rework all counted</t>
  </si>
  <si>
    <t xml:space="preserve">Blockers outstanding</t>
  </si>
  <si>
    <t xml:space="preserve">Enter Yes or No in Status. Any blocker outstanding above zero means the workflow is not ready to leave shadow mode.</t>
  </si>
  <si>
    <t xml:space="preserve">25 AI customer service workflows by ticket type</t>
  </si>
  <si>
    <t xml:space="preserve">Ticket group</t>
  </si>
  <si>
    <t xml:space="preserve">Workflow</t>
  </si>
  <si>
    <t xml:space="preserve">Permission level</t>
  </si>
  <si>
    <t xml:space="preserve">Minimum inputs</t>
  </si>
  <si>
    <t xml:space="preserve">Escalation trigger</t>
  </si>
  <si>
    <t xml:space="preserve">Metric to watch</t>
  </si>
  <si>
    <t xml:space="preserve">Order and fulfillment</t>
  </si>
  <si>
    <t xml:space="preserve">Order status</t>
  </si>
  <si>
    <t xml:space="preserve">1 Answer-only</t>
  </si>
  <si>
    <t xml:space="preserve">Authenticated customer context, order status, carrier data</t>
  </si>
  <si>
    <t xml:space="preserve">Missing identifier or conflicting system state</t>
  </si>
  <si>
    <t xml:space="preserve">Repeat contacts on order status</t>
  </si>
  <si>
    <t xml:space="preserve">Shipping delay</t>
  </si>
  <si>
    <t xml:space="preserve">2 Recommend-only</t>
  </si>
  <si>
    <t xml:space="preserve">Order status, carrier status, shipping policy</t>
  </si>
  <si>
    <t xml:space="preserve">Delay past the policy threshold</t>
  </si>
  <si>
    <t xml:space="preserve">Resolved delay contacts</t>
  </si>
  <si>
    <t xml:space="preserve">Damaged item claim</t>
  </si>
  <si>
    <t xml:space="preserve">Customer description, damage policy, order record</t>
  </si>
  <si>
    <t xml:space="preserve">Required claim evidence absent</t>
  </si>
  <si>
    <t xml:space="preserve">First-pass complete claims</t>
  </si>
  <si>
    <t xml:space="preserve">Return eligibility check</t>
  </si>
  <si>
    <t xml:space="preserve">Purchase date, item status, return policy</t>
  </si>
  <si>
    <t xml:space="preserve">Any unverifiable condition</t>
  </si>
  <si>
    <t xml:space="preserve">Eligibility classification accuracy</t>
  </si>
  <si>
    <t xml:space="preserve">Appointment rescheduling</t>
  </si>
  <si>
    <t xml:space="preserve">3 Execute-with-approval</t>
  </si>
  <si>
    <t xml:space="preserve">Authenticated customer, current booking, available slots, reschedule policy</t>
  </si>
  <si>
    <t xml:space="preserve">Fee dispute or unavailable window</t>
  </si>
  <si>
    <t xml:space="preserve">Reschedules completed without correction</t>
  </si>
  <si>
    <t xml:space="preserve">Billing and subscription</t>
  </si>
  <si>
    <t xml:space="preserve">Billing question</t>
  </si>
  <si>
    <t xml:space="preserve">Authenticated billing record, plan terms, invoice fields</t>
  </si>
  <si>
    <t xml:space="preserve">Disputed or unexplained charge</t>
  </si>
  <si>
    <t xml:space="preserve">Billing repeat-contact rate</t>
  </si>
  <si>
    <t xml:space="preserve">Invoice explanation</t>
  </si>
  <si>
    <t xml:space="preserve">Invoice, approved billing definitions</t>
  </si>
  <si>
    <t xml:space="preserve">Unreconcilable line item</t>
  </si>
  <si>
    <t xml:space="preserve">Clarification follow-up rate</t>
  </si>
  <si>
    <t xml:space="preserve">Refund request</t>
  </si>
  <si>
    <t xml:space="preserve">Authenticated customer, transaction, refund policy, approval rules</t>
  </si>
  <si>
    <t xml:space="preserve">Dispute, fraud signal, policy ambiguity, exceptional amount</t>
  </si>
  <si>
    <t xml:space="preserve">Approved refund accuracy plus rework rate</t>
  </si>
  <si>
    <t xml:space="preserve">Subscription cancellation</t>
  </si>
  <si>
    <t xml:space="preserve">Authenticated account, subscription state, cancellation policy</t>
  </si>
  <si>
    <t xml:space="preserve">Unclear authorization</t>
  </si>
  <si>
    <t xml:space="preserve">Cancellations without a repeat contact</t>
  </si>
  <si>
    <t xml:space="preserve">Product and incident</t>
  </si>
  <si>
    <t xml:space="preserve">FAQ answer</t>
  </si>
  <si>
    <t xml:space="preserve">Customer question, approved knowledge set</t>
  </si>
  <si>
    <t xml:space="preserve">No match, or two articles disagree</t>
  </si>
  <si>
    <t xml:space="preserve">Verified resolution rate</t>
  </si>
  <si>
    <t xml:space="preserve">Agent reply draft</t>
  </si>
  <si>
    <t xml:space="preserve">Conversation, verified context, policy</t>
  </si>
  <si>
    <t xml:space="preserve">Unresolved list is non-empty</t>
  </si>
  <si>
    <t xml:space="preserve">Agent edit rate by reason code</t>
  </si>
  <si>
    <t xml:space="preserve">Multilingual support draft</t>
  </si>
  <si>
    <t xml:space="preserve">Customer message, verified answer, target language</t>
  </si>
  <si>
    <t xml:space="preserve">Legally sensitive terminology</t>
  </si>
  <si>
    <t xml:space="preserve">Translation correction rate</t>
  </si>
  <si>
    <t xml:space="preserve">Proactive incident update</t>
  </si>
  <si>
    <t xml:space="preserve">Verified incident record, affected scope, approved update text</t>
  </si>
  <si>
    <t xml:space="preserve">Scope or cause unconfirmed</t>
  </si>
  <si>
    <t xml:space="preserve">Avoidable incident-related contacts</t>
  </si>
  <si>
    <t xml:space="preserve">Complaint and escalation</t>
  </si>
  <si>
    <t xml:space="preserve">Complaint de-escalation</t>
  </si>
  <si>
    <t xml:space="preserve">Conversation, verified case context, escalation rules</t>
  </si>
  <si>
    <t xml:space="preserve">Emotional, financial, legal or repeat-failure trigger</t>
  </si>
  <si>
    <t xml:space="preserve">Escalation quality and later repeat contact</t>
  </si>
  <si>
    <t xml:space="preserve">Urgency and escalation detection</t>
  </si>
  <si>
    <t xml:space="preserve">Conversation, escalation policy</t>
  </si>
  <si>
    <t xml:space="preserve">Every row of the escalation matrix</t>
  </si>
  <si>
    <t xml:space="preserve">Escalation precision and missed-critical-case rate</t>
  </si>
  <si>
    <t xml:space="preserve">Human handoff summary</t>
  </si>
  <si>
    <t xml:space="preserve">1 Answer-only, internal</t>
  </si>
  <si>
    <t xml:space="preserve">Conversation, system actions, policy checks</t>
  </si>
  <si>
    <t xml:space="preserve">Runs on every escalation</t>
  </si>
  <si>
    <t xml:space="preserve">Customer repetition after transfer</t>
  </si>
  <si>
    <t xml:space="preserve">Account access triage</t>
  </si>
  <si>
    <t xml:space="preserve">Reported problem, approved security process</t>
  </si>
  <si>
    <t xml:space="preserve">Any compromise signal</t>
  </si>
  <si>
    <t xml:space="preserve">Correct secure routing rate</t>
  </si>
  <si>
    <t xml:space="preserve">Churn-risk escalation</t>
  </si>
  <si>
    <t xml:space="preserve">Conversation, verified account context, retention rules</t>
  </si>
  <si>
    <t xml:space="preserve">Explicit cancellation signal</t>
  </si>
  <si>
    <t xml:space="preserve">Correct retention routing</t>
  </si>
  <si>
    <t xml:space="preserve">Triage and routing</t>
  </si>
  <si>
    <t xml:space="preserve">Ticket classification</t>
  </si>
  <si>
    <t xml:space="preserve">Ticket text, approved taxonomy</t>
  </si>
  <si>
    <t xml:space="preserve">needs_review label</t>
  </si>
  <si>
    <t xml:space="preserve">Routing accuracy against human labels</t>
  </si>
  <si>
    <t xml:space="preserve">Priority scoring</t>
  </si>
  <si>
    <t xml:space="preserve">Ticket, approved priority rules</t>
  </si>
  <si>
    <t xml:space="preserve">No rule matches</t>
  </si>
  <si>
    <t xml:space="preserve">Priority classification accuracy</t>
  </si>
  <si>
    <t xml:space="preserve">Duplicate ticket clustering</t>
  </si>
  <si>
    <t xml:space="preserve">2 Recommend-only, internal</t>
  </si>
  <si>
    <t xml:space="preserve">Ticket set, similarity rules</t>
  </si>
  <si>
    <t xml:space="preserve">Cluster above the incident threshold</t>
  </si>
  <si>
    <t xml:space="preserve">Cluster precision</t>
  </si>
  <si>
    <t xml:space="preserve">Voice support triage</t>
  </si>
  <si>
    <t xml:space="preserve">Transcribed intent, approved voice workflow, fallback rules</t>
  </si>
  <si>
    <t xml:space="preserve">Second misunderstanding in a row</t>
  </si>
  <si>
    <t xml:space="preserve">Routing without a repeat call</t>
  </si>
  <si>
    <t xml:space="preserve">Internal quality</t>
  </si>
  <si>
    <t xml:space="preserve">Conversation summary</t>
  </si>
  <si>
    <t xml:space="preserve">Conversation history</t>
  </si>
  <si>
    <t xml:space="preserve">promises_made not tied to a record</t>
  </si>
  <si>
    <t xml:space="preserve">Summary correction rate</t>
  </si>
  <si>
    <t xml:space="preserve">Knowledge base gap detection</t>
  </si>
  <si>
    <t xml:space="preserve">Unresolved conversations, current knowledge index</t>
  </si>
  <si>
    <t xml:space="preserve">Drafted item goes to the knowledge owner</t>
  </si>
  <si>
    <t xml:space="preserve">Validated gaps closed per month</t>
  </si>
  <si>
    <t xml:space="preserve">Support QA and coaching</t>
  </si>
  <si>
    <t xml:space="preserve">Conversation, QA rubric, applicable policy</t>
  </si>
  <si>
    <t xml:space="preserve">Disputed score goes to a human reviewer</t>
  </si>
  <si>
    <t xml:space="preserve">Agreement rate with human auditors</t>
  </si>
  <si>
    <t xml:space="preserve">Permission level is set by consequence, not by model capability. A workflow missing a must-have control from the guide stays at level 2 regardless of content.</t>
  </si>
  <si>
    <t xml:space="preserve">Prompt text for all 25 workflows</t>
  </si>
  <si>
    <t xml:space="preserve">Prompt (paste and replace the placeholders)</t>
  </si>
  <si>
    <t xml:space="preserve">ROLE: Order-status assistant for [brand] support.
GOAL: The customer knows the verified state of their order and the next step, without being given an invented date.
VERIFIED SOURCES: order record, fulfillment record, carrier status feed, shipping policy. No other source is authoritative.
CUSTOMER CONTEXT: order_id, order_state, ship_date, carrier_state, verified_delivery_estimate. Do not request or use payment details.
ALLOWED ACTIONS: read the records, explain the state, give the approved tracking step, offer the policy-defined next step.
PROHIBITED ACTIONS: estimating a delivery date, blaming a carrier, promising a refund, replacement or credit, changing any record.
DECISION RULES: if verified_delivery_estimate is absent, say the date is not confirmed. If order_state and carrier_state disagree, treat the conflict as unresolved. If the delay exceeds the policy threshold, route to the remedy path rather than reassuring.
ESCALATION TRIGGERS: missing order_id, insufficient authentication, system conflict, delay past threshold, customer asks for a person.
OUTPUT FORMAT: one short paragraph with the verified state, then the next step as a single sentence, then the tracking reference.
QA CHECK: before sending, confirm every date and state in the reply appears in the supplied records, and that no remedy was promised.</t>
  </si>
  <si>
    <t xml:space="preserve">Explain the verified delay and the available next steps. Do not manufacture a delivery estimate or blame a carrier without source data. If a replacement, credit or refund may apply, state it only as a policy-based option and route to approval.</t>
  </si>
  <si>
    <t xml:space="preserve">Collect only the information the damage-claim policy requires, summarize the verified facts, and identify the approved remedy path. Do not promise a replacement or refund until eligibility and authorization are confirmed.</t>
  </si>
  <si>
    <t xml:space="preserve">Evaluate the request against RETURN_POLICY. Show which verified conditions are satisfied and which are unresolved. Never authorize the return yourself. Output eligibility_status, policy_basis, missing_information and recommended_step only.</t>
  </si>
  <si>
    <t xml:space="preserve">Offer only verified available slots that comply with the rescheduling policy. Confirm the selected slot with the customer, then hold the change until the named approver signs off and the action is written to the audit log. If the change carries fees, restrictions or no availability, disclose only verified information and ask for confirmation or escalate.</t>
  </si>
  <si>
    <t xml:space="preserve">Explain the charge using only the supplied invoice and plan terms. Separate recurring subscription, usage, tax, credits and adjustments where those fields exist. Do not infer why a charge occurred if the billing record does not show it. Escalate disputed charges.</t>
  </si>
  <si>
    <t xml:space="preserve">Translate the invoice into plain English. For each line item give the label, amount, billing period and verified reason. Do not alter the invoice or promise a credit. Flag any field that cannot be reconciled from the supplied data.</t>
  </si>
  <si>
    <t xml:space="preserve">ROLE: Refund eligibility assessor for [brand] support.
GOAL: Produce a defensible eligibility decision and a proposed action for a named approver, not a completed refund.
VERIFIED SOURCES: transaction record, refund policy version in force on the purchase date, prior refund history, approval ceiling table.
CUSTOMER CONTEXT: authenticated_customer_id, transaction_id, amount, purchase_date, reason_given. No stored card or bank data.
ALLOWED ACTIONS: check each policy condition, show which conditions pass, calculate the proposed amount, write the eligibility trace.
PROHIBITED ACTIONS: executing a refund, promising money movement, stating a timeline for funds, approving an exception, or telling the customer the refund is approved.
DECISION RULES: apply the policy version in force at purchase. A condition that cannot be verified counts as failed, never as passed. Any amount above the approval ceiling is proposal-only regardless of eligibility.
ESCALATION TRIGGERS: disputed transaction, fraud signal, policy ambiguity, exceptional amount, second refund on the same order.
OUTPUT FORMAT: structured object with eligibility_status, conditions_passed, conditions_failed, proposed_amount, policy_basis, approver_required, and customer_safe_summary.
QA CHECK: confirm no sentence states or implies that a refund has been issued, and that the proposed amount traces to the transaction record.</t>
  </si>
  <si>
    <t xml:space="preserve">Identify the subscription, the effective cancellation rule, remaining obligations and any verified consequences. Confirm intent, then hold the change until the named approver signs off and the action is written to the audit log. Do not invent refund eligibility or retention offers. If authorization is unclear, stop before mutation.</t>
  </si>
  <si>
    <t xml:space="preserve">Answer using only APPROVED_KNOWLEDGE. Do not invent policy, pricing, eligibility, timelines or product behavior. If the answer is missing, ambiguous or contradictory, say you cannot verify it and route to the defined fallback. Direct answer first, then the minimum explanation.</t>
  </si>
  <si>
    <t xml:space="preserve">Draft a concise reply for a human agent to review. Use verified customer and policy context only. List unresolved facts separately rather than guessing. Never state that an action has been taken unless the source record confirms completion.</t>
  </si>
  <si>
    <t xml:space="preserve">Produce a faithful response in TARGET_LANGUAGE using the verified answer and policy terms supplied. Preserve product names, amounts, dates and policy meaning. If a term is ambiguous or legally sensitive, flag it for human review rather than improvising.</t>
  </si>
  <si>
    <t xml:space="preserve">Generate an update using only the verified incident record. State what is affected, what is known, what customers should do, and the next confirmed update point if one exists. Do not invent restoration estimates, causes or affected regions.</t>
  </si>
  <si>
    <t xml:space="preserve">ROLE: First-response complaint handler for [brand] support.
GOAL: The customer feels heard, knows what is verified, and has one concrete next step, without the company admitting unproven fault.
VERIFIED SOURCES: conversation history, case record, prior contacts on this issue, applicable policy, approved remedy list.
CUSTOMER CONTEXT: case_id, issue_summary, prior_contact_count, verified_facts, outstanding_commitments.
ALLOWED ACTIONS: acknowledge the specific problem, restate what is verified, give the next available step, offer only listed remedies.
PROHIBITED ACTIONS: admitting fault that the record does not show, inventing compensation, arguing, matching hostile tone, minimising, or promising a callback time that no queue guarantees.
DECISION RULES: acknowledge the specific failure, not a generic apology. If prior_contact_count is above one, treat the issue as a repeat failure and escalate rather than restart. Never offer a remedy outside the approved list.
ESCALATION TRIGGERS: repeat failure, threat to cancel, legal threat, vulnerable-customer signal, severe dissatisfaction, request for a person, any remedy outside the approved list.
OUTPUT FORMAT: acknowledgement sentence, one line on what is verified, one line on the next step, one line on who owns it and by when.
QA CHECK: confirm no fault admission, no invented remedy, no promised time the queue cannot meet, and that the specific issue is named.</t>
  </si>
  <si>
    <t xml:space="preserve">ROLE: Escalation classifier reading a support conversation.
GOAL: Route the conversation correctly the first time, using only the written escalation policy.
VERIFIED SOURCES: escalation policy, queue definitions, priority rules. The conversation itself is evidence, not policy.
CUSTOMER CONTEXT: full conversation text, prior_contact_count, account_tier if the policy uses it.
ALLOWED ACTIONS: classify, cite the language that triggered the rule, name the receiving queue, set urgency, write the handoff reason.
PROHIBITED ACTIONS: diagnosing emotional or medical state beyond observable language, inferring customer value from unsupported attributes, creating a queue that does not exist, suppressing a trigger because the conversation seems to be going well.
DECISION RULES: a trigger fires on observable language, not on tone guessing. An explicit request for a person fires immediately and overrides every other classification. When two triggers fire, take the higher-severity queue.
ESCALATION TRIGGERS: this workflow is the trigger detector, so its own failure mode is silence. Return needs_review when no rule matches but the conversation shows repeated failure.
OUTPUT FORMAT: trigger_found, evidence_from_conversation, urgency, recommended_queue, handoff_reason, rules_considered.
QA CHECK: confirm every trigger cites verbatim conversation evidence, and that no queue outside the definitions list was used.</t>
  </si>
  <si>
    <t xml:space="preserve">Create a handoff packet: customer_goal, authentication_state, verified_facts, steps_already_attempted, actions_completed, policy_consulted, unresolved_question, customer_requested_outcome, urgency_signal, prohibited_or_pending_action, recommended_human_step. Never omit a failed attempt.</t>
  </si>
  <si>
    <t xml:space="preserve">Classify the access problem without requesting passwords, secret keys, full payment credentials or any other secret. Provide only approved recovery steps. Suspected compromise, unauthorized access, identity uncertainty or anything outside the standard recovery workflow must be routed to the designated security path.</t>
  </si>
  <si>
    <t xml:space="preserve">Identify explicit cancellation or dissatisfaction signals and summarize the reason. Do not invent a churn probability or offer unapproved discounts. Route to the retention or support owner when the defined trigger is met.</t>
  </si>
  <si>
    <t xml:space="preserve">Assign the ticket to the closest category in APPROVED_TAXONOMY. Do not create a new category. Return category, subcategory, confidence_reason and missing_information. Use needs_review when the taxonomy does not fit.</t>
  </si>
  <si>
    <t xml:space="preserve">Apply PRIORITY_RULES exactly. Do not infer customer value, legal risk or urgency from unsupported attributes. Return priority, matched_rule, evidence and escalation_required.</t>
  </si>
  <si>
    <t xml:space="preserve">Group tickets that appear to represent the same underlying issue. Preserve individual customer records. Return cluster_label, included_ticket_ids, common_issue and uncertainty. Do not merge or close records automatically.</t>
  </si>
  <si>
    <t xml:space="preserve">Identify the caller's goal, confirm consequential details by repeating them back, and route only within the approved voice workflow. After two misunderstandings or a low-confidence transcription, stop the loop and offer the defined alternative path. Never treat an uncertain transcription as verified authorization.</t>
  </si>
  <si>
    <t xml:space="preserve">Summarize into: customer_goal, verified_facts, actions_completed, promises_made, unresolved_items, sentiment_signals, next_owner, next_step. Do not add facts absent from the transcript or record.</t>
  </si>
  <si>
    <t xml:space="preserve">Identify recurring questions that lack a clearly authoritative answer in the current knowledge set. Cluster similar questions, cite representative issue types, identify the missing policy or content, and draft a backlog item. Do not create the missing policy yourself.</t>
  </si>
  <si>
    <t xml:space="preserve">Evaluate the interaction only against the supplied QA rubric. For every failed criterion, identify the interaction behavior, explain the rule, and propose a coaching action. Separate objective rule violations from subjective style suggestions.</t>
  </si>
  <si>
    <t xml:space="preserve">Add the source sufficiency gate to every customer-facing prompt: if the required policy or record is missing, stale, or contradicted by another approved source, do not infer a value. Ask one clarifying question or escalate.</t>
  </si>
  <si>
    <t xml:space="preserve">Four-level AI permission matrix</t>
  </si>
  <si>
    <t xml:space="preserve">Level</t>
  </si>
  <si>
    <t xml:space="preserve">The AI may</t>
  </si>
  <si>
    <t xml:space="preserve">Approval</t>
  </si>
  <si>
    <t xml:space="preserve">Typical ticket types</t>
  </si>
  <si>
    <t xml:space="preserve">State verified facts to the customer</t>
  </si>
  <si>
    <t xml:space="preserve">None needed</t>
  </si>
  <si>
    <t xml:space="preserve">FAQ, order status, invoice explanation</t>
  </si>
  <si>
    <t xml:space="preserve">Propose an action for a human</t>
  </si>
  <si>
    <t xml:space="preserve">Human sends or acts</t>
  </si>
  <si>
    <t xml:space="preserve">Eligibility checks, triage, reply drafts</t>
  </si>
  <si>
    <t xml:space="preserve">Perform a scoped action after sign-off</t>
  </si>
  <si>
    <t xml:space="preserve">Named approver and audit log</t>
  </si>
  <si>
    <t xml:space="preserve">Refunds, cancellations, booking changes</t>
  </si>
  <si>
    <t xml:space="preserve">4 Mandatory-human</t>
  </si>
  <si>
    <t xml:space="preserve">Nothing beyond routing</t>
  </si>
  <si>
    <t xml:space="preserve">Human owns end to end</t>
  </si>
  <si>
    <t xml:space="preserve">Suspected compromise, legal, fraud, safety</t>
  </si>
  <si>
    <t xml:space="preserve">Raise a level only when all five risk dimensions are low</t>
  </si>
  <si>
    <t xml:space="preserve">Reversibility</t>
  </si>
  <si>
    <t xml:space="preserve">Can the action be undone in one step?</t>
  </si>
  <si>
    <t xml:space="preserve">Financial impact</t>
  </si>
  <si>
    <t xml:space="preserve">Does money move, or is a credit created?</t>
  </si>
  <si>
    <t xml:space="preserve">Privacy impact</t>
  </si>
  <si>
    <t xml:space="preserve">Is sensitive customer data read or exposed?</t>
  </si>
  <si>
    <t xml:space="preserve">Account security impact</t>
  </si>
  <si>
    <t xml:space="preserve">Can the action change access or identity?</t>
  </si>
  <si>
    <t xml:space="preserve">Regulatory impact</t>
  </si>
  <si>
    <t xml:space="preserve">Does a regulator or a contract govern the outcome?</t>
  </si>
  <si>
    <t xml:space="preserve">AI-to-human escalation matrix</t>
  </si>
  <si>
    <t xml:space="preserve">Trigger</t>
  </si>
  <si>
    <t xml:space="preserve">AI action at the trigger</t>
  </si>
  <si>
    <t xml:space="preserve">Receiving queue (write yours)</t>
  </si>
  <si>
    <t xml:space="preserve">Handoff payload must add</t>
  </si>
  <si>
    <t xml:space="preserve">Customer asks for a person</t>
  </si>
  <si>
    <t xml:space="preserve">Stop, acknowledge, route</t>
  </si>
  <si>
    <t xml:space="preserve">Verified facts and the unresolved question</t>
  </si>
  <si>
    <t xml:space="preserve">Required source missing or stale</t>
  </si>
  <si>
    <t xml:space="preserve">Stop, state it cannot verify</t>
  </si>
  <si>
    <t xml:space="preserve">The source it looked for and could not use</t>
  </si>
  <si>
    <t xml:space="preserve">Two approved sources conflict</t>
  </si>
  <si>
    <t xml:space="preserve">Stop, surface both</t>
  </si>
  <si>
    <t xml:space="preserve">Both policy references and the conflict</t>
  </si>
  <si>
    <t xml:space="preserve">Stop the loop, offer the fallback</t>
  </si>
  <si>
    <t xml:space="preserve">Transcript plus the failed interpretations</t>
  </si>
  <si>
    <t xml:space="preserve">Repeated failure on the same issue</t>
  </si>
  <si>
    <t xml:space="preserve">Stop, do not retry</t>
  </si>
  <si>
    <t xml:space="preserve">Prior contact IDs and what was attempted</t>
  </si>
  <si>
    <t xml:space="preserve">Threat to cancel or churn language</t>
  </si>
  <si>
    <t xml:space="preserve">Continue answering, flag in parallel</t>
  </si>
  <si>
    <t xml:space="preserve">The verbatim signal and account context</t>
  </si>
  <si>
    <t xml:space="preserve">Legal threat or legal request</t>
  </si>
  <si>
    <t xml:space="preserve">Stop all automation</t>
  </si>
  <si>
    <t xml:space="preserve">Timestamp, verbatim request, no advice given</t>
  </si>
  <si>
    <t xml:space="preserve">Safety or self-harm signal</t>
  </si>
  <si>
    <t xml:space="preserve">Stop, follow the approved script</t>
  </si>
  <si>
    <t xml:space="preserve">Immediate handoff, no delay for context building</t>
  </si>
  <si>
    <t xml:space="preserve">Suspected account compromise</t>
  </si>
  <si>
    <t xml:space="preserve">Stop, request nothing secret</t>
  </si>
  <si>
    <t xml:space="preserve">Reported symptoms only, no credentials</t>
  </si>
  <si>
    <t xml:space="preserve">Fraud or chargeback signal</t>
  </si>
  <si>
    <t xml:space="preserve">Stop, take no financial action</t>
  </si>
  <si>
    <t xml:space="preserve">Transaction IDs and the signal that fired</t>
  </si>
  <si>
    <t xml:space="preserve">Amount above the approval ceiling</t>
  </si>
  <si>
    <t xml:space="preserve">Propose only, never execute</t>
  </si>
  <si>
    <t xml:space="preserve">Proposed amount, policy basis, eligibility trace</t>
  </si>
  <si>
    <t xml:space="preserve">Vulnerable-customer signal</t>
  </si>
  <si>
    <t xml:space="preserve">Stop, use plain confirming language</t>
  </si>
  <si>
    <t xml:space="preserve">Observable language only, no inferred diagnosis</t>
  </si>
  <si>
    <t xml:space="preserve">Regulated-topic request</t>
  </si>
  <si>
    <t xml:space="preserve">Stop, no interpretation</t>
  </si>
  <si>
    <t xml:space="preserve">The request scope and the routing decision</t>
  </si>
  <si>
    <t xml:space="preserve">Twelve of the thirteen triggers stop the automation before the reply is sent, and every stop carries the payload rather than a bare transfer. The churn signal is the deliberate exception: it flags the retention owner in parallel while the AI keeps answering.</t>
  </si>
  <si>
    <t xml:space="preserve">Weighted workflow scorecard</t>
  </si>
  <si>
    <t xml:space="preserve">Workflow being scored</t>
  </si>
  <si>
    <t xml:space="preserve">Criterion</t>
  </si>
  <si>
    <t xml:space="preserve">Weight</t>
  </si>
  <si>
    <t xml:space="preserve">Score (1-5)</t>
  </si>
  <si>
    <t xml:space="preserve">Weighted</t>
  </si>
  <si>
    <t xml:space="preserve">Evidence to record</t>
  </si>
  <si>
    <t xml:space="preserve">Volume and repeatability</t>
  </si>
  <si>
    <t xml:space="preserve">Ticket counts by category</t>
  </si>
  <si>
    <t xml:space="preserve">Source authority</t>
  </si>
  <si>
    <t xml:space="preserve">Named system of record</t>
  </si>
  <si>
    <t xml:space="preserve">Action risk</t>
  </si>
  <si>
    <t xml:space="preserve">Permission level assigned</t>
  </si>
  <si>
    <t xml:space="preserve">Escalation path</t>
  </si>
  <si>
    <t xml:space="preserve">Handoff packet tested</t>
  </si>
  <si>
    <t xml:space="preserve">Measurable outcome</t>
  </si>
  <si>
    <t xml:space="preserve">Metric defined in the tool</t>
  </si>
  <si>
    <t xml:space="preserve">Build and QA effort</t>
  </si>
  <si>
    <t xml:space="preserve">Engineering estimate</t>
  </si>
  <si>
    <t xml:space="preserve">Weight check</t>
  </si>
  <si>
    <t xml:space="preserve">Weighted total</t>
  </si>
  <si>
    <t xml:space="preserve">Any must-have control missing? (Yes/No)</t>
  </si>
  <si>
    <t xml:space="preserve">No</t>
  </si>
  <si>
    <t xml:space="preserve">Decision</t>
  </si>
  <si>
    <t xml:space="preserve">Thresholds: 4.2 and above build now, 3.5 to 4.1 pilot in shadow mode, 3.0 to 3.4 build only if volume is severe, below 3.0 reject. A must-have failure rejects regardless of the total. Example scores shown are illustrative, not measured.</t>
  </si>
  <si>
    <t xml:space="preserve">AI customer service ROI calculator</t>
  </si>
  <si>
    <t xml:space="preserve">Type only into the yellow cells. Leave R and H blank until a shadow pilot measures them.</t>
  </si>
  <si>
    <t xml:space="preserve">Symbol</t>
  </si>
  <si>
    <t xml:space="preserve">Input</t>
  </si>
  <si>
    <t xml:space="preserve">Your value</t>
  </si>
  <si>
    <t xml:space="preserve">Unit</t>
  </si>
  <si>
    <t xml:space="preserve">Where it comes from</t>
  </si>
  <si>
    <t xml:space="preserve">N</t>
  </si>
  <si>
    <t xml:space="preserve">Monthly support contacts</t>
  </si>
  <si>
    <t xml:space="preserve">contacts</t>
  </si>
  <si>
    <t xml:space="preserve">Help desk report</t>
  </si>
  <si>
    <t xml:space="preserve">E</t>
  </si>
  <si>
    <t xml:space="preserve">Share eligible for this workflow</t>
  </si>
  <si>
    <t xml:space="preserve">decimal</t>
  </si>
  <si>
    <t xml:space="preserve">Category volume divided by N</t>
  </si>
  <si>
    <t xml:space="preserve">R</t>
  </si>
  <si>
    <t xml:space="preserve">Verified autonomous resolution rate</t>
  </si>
  <si>
    <t xml:space="preserve">Your pilot, never a vendor headline</t>
  </si>
  <si>
    <t xml:space="preserve">CB</t>
  </si>
  <si>
    <t xml:space="preserve">Loaded human cost per resolved contact</t>
  </si>
  <si>
    <t xml:space="preserve">currency</t>
  </si>
  <si>
    <t xml:space="preserve">Finance</t>
  </si>
  <si>
    <t xml:space="preserve">CA</t>
  </si>
  <si>
    <t xml:space="preserve">Variable AI cost per attempt</t>
  </si>
  <si>
    <t xml:space="preserve">Vendor billing unit</t>
  </si>
  <si>
    <t xml:space="preserve">F</t>
  </si>
  <si>
    <t xml:space="preserve">Fixed monthly platform cost</t>
  </si>
  <si>
    <t xml:space="preserve">Contract</t>
  </si>
  <si>
    <t xml:space="preserve">I</t>
  </si>
  <si>
    <t xml:space="preserve">Amortized implementation and upkeep</t>
  </si>
  <si>
    <t xml:space="preserve">Project budget</t>
  </si>
  <si>
    <t xml:space="preserve">AHT</t>
  </si>
  <si>
    <t xml:space="preserve">Baseline average handle time</t>
  </si>
  <si>
    <t xml:space="preserve">minutes</t>
  </si>
  <si>
    <t xml:space="preserve">L</t>
  </si>
  <si>
    <t xml:space="preserve">Loaded support labor cost per hour</t>
  </si>
  <si>
    <t xml:space="preserve">H</t>
  </si>
  <si>
    <t xml:space="preserve">Measured handle-time reduction</t>
  </si>
  <si>
    <t xml:space="preserve">Assist-mode pilot</t>
  </si>
  <si>
    <t xml:space="preserve">Q</t>
  </si>
  <si>
    <t xml:space="preserve">Monthly QA and review cost</t>
  </si>
  <si>
    <t xml:space="preserve">Ops budget</t>
  </si>
  <si>
    <t xml:space="preserve">X</t>
  </si>
  <si>
    <t xml:space="preserve">Monthly rework and repeat-contact cost</t>
  </si>
  <si>
    <t xml:space="preserve">S</t>
  </si>
  <si>
    <t xml:space="preserve">One-time implementation and setup spend</t>
  </si>
  <si>
    <t xml:space="preserve">Output</t>
  </si>
  <si>
    <t xml:space="preserve">Value</t>
  </si>
  <si>
    <t xml:space="preserve">Formula</t>
  </si>
  <si>
    <t xml:space="preserve">Verified autonomous resolutions</t>
  </si>
  <si>
    <t xml:space="preserve">N x E x R</t>
  </si>
  <si>
    <t xml:space="preserve">Autonomous labor avoided</t>
  </si>
  <si>
    <t xml:space="preserve">per month</t>
  </si>
  <si>
    <t xml:space="preserve">resolutions x CB</t>
  </si>
  <si>
    <t xml:space="preserve">Remaining contacts</t>
  </si>
  <si>
    <t xml:space="preserve">N minus resolutions</t>
  </si>
  <si>
    <t xml:space="preserve">Agent-assist savings</t>
  </si>
  <si>
    <t xml:space="preserve">remaining x (AHT/60) x L x H</t>
  </si>
  <si>
    <t xml:space="preserve">Variable AI cost</t>
  </si>
  <si>
    <t xml:space="preserve">N x E x CA</t>
  </si>
  <si>
    <t xml:space="preserve">Total monthly AI cost</t>
  </si>
  <si>
    <t xml:space="preserve">variable + F + I + Q + X</t>
  </si>
  <si>
    <t xml:space="preserve">Gross monthly gain</t>
  </si>
  <si>
    <t xml:space="preserve">autonomous avoided + assist savings</t>
  </si>
  <si>
    <t xml:space="preserve">Net monthly gain</t>
  </si>
  <si>
    <t xml:space="preserve">gross minus total cost</t>
  </si>
  <si>
    <t xml:space="preserve">ROI percent</t>
  </si>
  <si>
    <t xml:space="preserve">net / total cost</t>
  </si>
  <si>
    <t xml:space="preserve">Payback months</t>
  </si>
  <si>
    <t xml:space="preserve">months</t>
  </si>
  <si>
    <t xml:space="preserve">S / (net gain + I)</t>
  </si>
  <si>
    <t xml:space="preserve">Assumptions: the values shipped in the yellow cells are placeholders for shape only and are not benchmarks. Replace every one with your own figure. R and H ship at zero on purpose, because a resolution rate borrowed from a vendor headline is the single fastest way to build a business case that misses.</t>
  </si>
  <si>
    <t xml:space="preserve">Add I back inside the payback line because it is the monthly amortization of S, and counting both would charge the same spend twice.</t>
  </si>
  <si>
    <t xml:space="preserve">Accuracy scoring log</t>
  </si>
  <si>
    <t xml:space="preserve">Sample 100 random handled conversations per workflow per week. Score 1 for pass, 0 for fail.</t>
  </si>
  <si>
    <t xml:space="preserve">Conversation</t>
  </si>
  <si>
    <t xml:space="preserve">Grounded</t>
  </si>
  <si>
    <t xml:space="preserve">Policy</t>
  </si>
  <si>
    <t xml:space="preserve">Action</t>
  </si>
  <si>
    <t xml:space="preserve">Escalation</t>
  </si>
  <si>
    <t xml:space="preserve">Complete</t>
  </si>
  <si>
    <t xml:space="preserve">Data safety</t>
  </si>
  <si>
    <t xml:space="preserve">Passes all six</t>
  </si>
  <si>
    <t xml:space="preserve">Reviewer note</t>
  </si>
  <si>
    <t xml:space="preserve">C-001</t>
  </si>
  <si>
    <t xml:space="preserve">Example row, delete before use</t>
  </si>
  <si>
    <t xml:space="preserve">Conversations scored</t>
  </si>
  <si>
    <t xml:space="preserve">Conversations passing all six</t>
  </si>
  <si>
    <t xml:space="preserve">Accuracy pass rate</t>
  </si>
  <si>
    <t xml:space="preserve">Per-dimension pass rate</t>
  </si>
  <si>
    <t xml:space="preserve">Groundedness, policy correctness, action correctness, escalation correctness and data safety carry a 100 percent bar before any workflow moves to autonomy. A conversation counts as accurate only if it passes all six, because averaging lets one invented policy hide behind five good scores.</t>
  </si>
  <si>
    <t xml:space="preserve">Metrics tracker</t>
  </si>
  <si>
    <t xml:space="preserve">Metric</t>
  </si>
  <si>
    <t xml:space="preserve">Month 1</t>
  </si>
  <si>
    <t xml:space="preserve">Month 2</t>
  </si>
  <si>
    <t xml:space="preserve">Month 3</t>
  </si>
  <si>
    <t xml:space="preserve">Month 4</t>
  </si>
  <si>
    <t xml:space="preserve">Month 5</t>
  </si>
  <si>
    <t xml:space="preserve">Month 6</t>
  </si>
  <si>
    <t xml:space="preserve">Why it is separate</t>
  </si>
  <si>
    <t xml:space="preserve">Attempted automation rate</t>
  </si>
  <si>
    <t xml:space="preserve">Measures coverage, not success</t>
  </si>
  <si>
    <t xml:space="preserve">The only number that belongs in ROI</t>
  </si>
  <si>
    <t xml:space="preserve">Escalation rate</t>
  </si>
  <si>
    <t xml:space="preserve">High is healthy early on</t>
  </si>
  <si>
    <t xml:space="preserve">Customer-requested escalation rate</t>
  </si>
  <si>
    <t xml:space="preserve">Rising values mean the bot is in the way</t>
  </si>
  <si>
    <t xml:space="preserve">Repeat-contact rate</t>
  </si>
  <si>
    <t xml:space="preserve">Catches false resolutions</t>
  </si>
  <si>
    <t xml:space="preserve">Catches confident wrong answers</t>
  </si>
  <si>
    <t xml:space="preserve">Report verified resolution and repeat contact on the same slide. A resolution rate that climbs while repeat contact climbs with it is a queue moving the problem downstream.</t>
  </si>
  <si>
    <t xml:space="preserve">30-day rollout ladder</t>
  </si>
  <si>
    <t xml:space="preserve">Phase</t>
  </si>
  <si>
    <t xml:space="preserve">What runs</t>
  </si>
  <si>
    <t xml:space="preserve">Exit criterion</t>
  </si>
  <si>
    <t xml:space="preserve">Signed off (Yes/No)</t>
  </si>
  <si>
    <t xml:space="preserve">Date</t>
  </si>
  <si>
    <t xml:space="preserve">Days 1 to 7: baseline</t>
  </si>
  <si>
    <t xml:space="preserve">Nothing customer-facing</t>
  </si>
  <si>
    <t xml:space="preserve">Volume, handle time, resolution, repeat contact logged</t>
  </si>
  <si>
    <t xml:space="preserve">Days 8 to 14: shadow</t>
  </si>
  <si>
    <t xml:space="preserve">Outputs generated, never sent</t>
  </si>
  <si>
    <t xml:space="preserve">Accuracy pass rate hits your bar on the full case set</t>
  </si>
  <si>
    <t xml:space="preserve">Days 15 to 24: approved replies</t>
  </si>
  <si>
    <t xml:space="preserve">Agents accept or edit each reply</t>
  </si>
  <si>
    <t xml:space="preserve">Edit reasons logged and trending down</t>
  </si>
  <si>
    <t xml:space="preserve">Days 25 to 30: scoped autonomy</t>
  </si>
  <si>
    <t xml:space="preserve">Answer-only workflows go live</t>
  </si>
  <si>
    <t xml:space="preserve">Escalation path proven under real volume</t>
  </si>
  <si>
    <t xml:space="preserve">Day 31 onward: scoped actions</t>
  </si>
  <si>
    <t xml:space="preserve">Level 3 workflows behind approval</t>
  </si>
  <si>
    <t xml:space="preserve">Named approver, audit trail and rollback all tested</t>
  </si>
  <si>
    <t xml:space="preserve">Phases signed off</t>
  </si>
  <si>
    <t xml:space="preserve">No phase is skipped because the previous one looked fine. Level 3 workflows do not start before day 31.</t>
  </si>
</sst>
</file>

<file path=xl/styles.xml><?xml version="1.0" encoding="utf-8"?>
<styleSheet xmlns="http://schemas.openxmlformats.org/spreadsheetml/2006/main">
  <numFmts count="10">
    <numFmt numFmtId="164" formatCode="General"/>
    <numFmt numFmtId="165" formatCode="General"/>
    <numFmt numFmtId="166" formatCode="0%"/>
    <numFmt numFmtId="167" formatCode="0.00"/>
    <numFmt numFmtId="168" formatCode="#,##0.0"/>
    <numFmt numFmtId="169" formatCode="0.00%"/>
    <numFmt numFmtId="170" formatCode="\$#,##0.00"/>
    <numFmt numFmtId="171" formatCode="\$#,##0"/>
    <numFmt numFmtId="172" formatCode="0.0%"/>
    <numFmt numFmtId="173" formatCode="#,##0"/>
  </numFmts>
  <fonts count="11">
    <font>
      <sz val="11"/>
      <color theme="1"/>
      <name val="Calibri"/>
      <family val="2"/>
      <charset val="1"/>
    </font>
    <font>
      <sz val="10"/>
      <name val="Arial"/>
      <family val="0"/>
    </font>
    <font>
      <sz val="10"/>
      <name val="Arial"/>
      <family val="0"/>
    </font>
    <font>
      <sz val="10"/>
      <name val="Arial"/>
      <family val="0"/>
    </font>
    <font>
      <b val="true"/>
      <sz val="14"/>
      <color rgb="FF1A1A1A"/>
      <name val="Arial"/>
      <family val="0"/>
      <charset val="1"/>
    </font>
    <font>
      <i val="true"/>
      <sz val="9"/>
      <color rgb="FF595959"/>
      <name val="Arial"/>
      <family val="0"/>
      <charset val="1"/>
    </font>
    <font>
      <b val="true"/>
      <sz val="10"/>
      <name val="Arial"/>
      <family val="0"/>
      <charset val="1"/>
    </font>
    <font>
      <sz val="10"/>
      <name val="Arial"/>
      <family val="0"/>
      <charset val="1"/>
    </font>
    <font>
      <sz val="10"/>
      <color rgb="FF0000FF"/>
      <name val="Arial"/>
      <family val="0"/>
      <charset val="1"/>
    </font>
    <font>
      <b val="true"/>
      <sz val="11"/>
      <color rgb="FFFFFFFF"/>
      <name val="Arial"/>
      <family val="0"/>
      <charset val="1"/>
    </font>
    <font>
      <sz val="9"/>
      <name val="Consolas"/>
      <family val="0"/>
      <charset val="1"/>
    </font>
  </fonts>
  <fills count="6">
    <fill>
      <patternFill patternType="none"/>
    </fill>
    <fill>
      <patternFill patternType="gray125"/>
    </fill>
    <fill>
      <patternFill patternType="solid">
        <fgColor rgb="FFFFF2CC"/>
        <bgColor rgb="FFF2F2F2"/>
      </patternFill>
    </fill>
    <fill>
      <patternFill patternType="solid">
        <fgColor rgb="FFE2EFDA"/>
        <bgColor rgb="FFF2F2F2"/>
      </patternFill>
    </fill>
    <fill>
      <patternFill patternType="solid">
        <fgColor rgb="FF1F3864"/>
        <bgColor rgb="FF333399"/>
      </patternFill>
    </fill>
    <fill>
      <patternFill patternType="solid">
        <fgColor rgb="FFF2F2F2"/>
        <bgColor rgb="FFE2EFDA"/>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8" fillId="2" borderId="1" xfId="0" applyFont="true" applyBorder="true" applyAlignment="true" applyProtection="false">
      <alignment horizontal="general" vertical="top" textRotation="0" wrapText="tru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9" fillId="4" borderId="1" xfId="0" applyFont="true" applyBorder="true" applyAlignment="true" applyProtection="false">
      <alignment horizontal="general" vertical="top" textRotation="0" wrapText="true" indent="0" shrinkToFit="false"/>
      <protection locked="true" hidden="false"/>
    </xf>
    <xf numFmtId="164" fontId="7" fillId="5" borderId="1" xfId="0" applyFont="true" applyBorder="tru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6" fillId="3"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10" fillId="5" borderId="1" xfId="0" applyFont="true" applyBorder="true" applyAlignment="true" applyProtection="false">
      <alignment horizontal="general" vertical="top" textRotation="0" wrapText="true" indent="0" shrinkToFit="false"/>
      <protection locked="true" hidden="false"/>
    </xf>
    <xf numFmtId="164" fontId="8" fillId="2" borderId="0"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true" applyProtection="false">
      <alignment horizontal="general" vertical="top" textRotation="0" wrapText="true" indent="0" shrinkToFit="false"/>
      <protection locked="true" hidden="false"/>
    </xf>
    <xf numFmtId="167" fontId="7" fillId="0" borderId="1" xfId="0" applyFont="true" applyBorder="true" applyAlignment="true" applyProtection="false">
      <alignment horizontal="general" vertical="top" textRotation="0" wrapText="tru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7" fontId="6" fillId="3"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6" fillId="3" borderId="0" xfId="0" applyFont="true" applyBorder="true" applyAlignment="false" applyProtection="false">
      <alignment horizontal="general" vertical="bottom" textRotation="0" wrapText="false" indent="0" shrinkToFit="false"/>
      <protection locked="true" hidden="false"/>
    </xf>
    <xf numFmtId="168" fontId="8" fillId="2" borderId="1" xfId="0" applyFont="true" applyBorder="true" applyAlignment="true" applyProtection="false">
      <alignment horizontal="general" vertical="top" textRotation="0" wrapText="true" indent="0" shrinkToFit="false"/>
      <protection locked="true" hidden="false"/>
    </xf>
    <xf numFmtId="169" fontId="8" fillId="2" borderId="1" xfId="0" applyFont="true" applyBorder="true" applyAlignment="true" applyProtection="false">
      <alignment horizontal="general" vertical="top" textRotation="0" wrapText="true" indent="0" shrinkToFit="false"/>
      <protection locked="true" hidden="false"/>
    </xf>
    <xf numFmtId="170" fontId="8" fillId="2" borderId="1" xfId="0" applyFont="true" applyBorder="true" applyAlignment="true" applyProtection="false">
      <alignment horizontal="general" vertical="top"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general" vertical="top" textRotation="0" wrapText="true" indent="0" shrinkToFit="false"/>
      <protection locked="true" hidden="false"/>
    </xf>
    <xf numFmtId="168" fontId="6" fillId="3" borderId="1" xfId="0" applyFont="true" applyBorder="true" applyAlignment="true" applyProtection="false">
      <alignment horizontal="general" vertical="top" textRotation="0" wrapText="true" indent="0" shrinkToFit="false"/>
      <protection locked="true" hidden="false"/>
    </xf>
    <xf numFmtId="171" fontId="6" fillId="3" borderId="1" xfId="0" applyFont="true" applyBorder="true" applyAlignment="true" applyProtection="false">
      <alignment horizontal="general" vertical="top" textRotation="0" wrapText="true" indent="0" shrinkToFit="false"/>
      <protection locked="true" hidden="false"/>
    </xf>
    <xf numFmtId="172" fontId="6" fillId="3" borderId="1" xfId="0" applyFont="true" applyBorder="true" applyAlignment="true" applyProtection="false">
      <alignment horizontal="general" vertical="top" textRotation="0" wrapText="true" indent="0" shrinkToFit="false"/>
      <protection locked="true" hidden="false"/>
    </xf>
    <xf numFmtId="165" fontId="0" fillId="3" borderId="1" xfId="0" applyFont="false" applyBorder="true" applyAlignment="true" applyProtection="false">
      <alignment horizontal="general" vertical="top" textRotation="0" wrapText="true" indent="0" shrinkToFit="false"/>
      <protection locked="true" hidden="false"/>
    </xf>
    <xf numFmtId="173" fontId="6" fillId="3" borderId="1" xfId="0" applyFont="true" applyBorder="true" applyAlignment="false" applyProtection="false">
      <alignment horizontal="general" vertical="bottom" textRotation="0" wrapText="false" indent="0" shrinkToFit="false"/>
      <protection locked="true" hidden="false"/>
    </xf>
    <xf numFmtId="172" fontId="6" fillId="3" borderId="1" xfId="0" applyFont="true" applyBorder="true" applyAlignment="false" applyProtection="false">
      <alignment horizontal="general" vertical="bottom" textRotation="0" wrapText="false" indent="0" shrinkToFit="false"/>
      <protection locked="true" hidden="false"/>
    </xf>
    <xf numFmtId="172" fontId="0" fillId="3" borderId="1" xfId="0" applyFont="false" applyBorder="true" applyAlignment="false" applyProtection="false">
      <alignment horizontal="general" vertical="bottom" textRotation="0" wrapText="false" indent="0" shrinkToFit="false"/>
      <protection locked="true" hidden="false"/>
    </xf>
    <xf numFmtId="172" fontId="8" fillId="2"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92"/>
  </cols>
  <sheetData>
    <row r="1" customFormat="false" ht="21.75" hidden="false" customHeight="true" outlineLevel="0" collapsed="false">
      <c r="A1" s="1" t="s">
        <v>0</v>
      </c>
      <c r="B1" s="1"/>
    </row>
    <row r="2" customFormat="false" ht="15" hidden="false" customHeight="false" outlineLevel="0" collapsed="false">
      <c r="A2" s="2" t="s">
        <v>1</v>
      </c>
      <c r="B2" s="2"/>
    </row>
    <row r="4" customFormat="false" ht="30" hidden="false" customHeight="true" outlineLevel="0" collapsed="false">
      <c r="A4" s="3" t="s">
        <v>2</v>
      </c>
      <c r="B4" s="4"/>
    </row>
    <row r="5" customFormat="false" ht="30" hidden="false" customHeight="true" outlineLevel="0" collapsed="false">
      <c r="A5" s="4" t="s">
        <v>3</v>
      </c>
      <c r="B5" s="4" t="s">
        <v>4</v>
      </c>
    </row>
    <row r="6" customFormat="false" ht="30" hidden="false" customHeight="true" outlineLevel="0" collapsed="false">
      <c r="A6" s="4" t="s">
        <v>5</v>
      </c>
      <c r="B6" s="4" t="s">
        <v>6</v>
      </c>
    </row>
    <row r="7" customFormat="false" ht="30" hidden="false" customHeight="true" outlineLevel="0" collapsed="false">
      <c r="A7" s="4" t="s">
        <v>7</v>
      </c>
      <c r="B7" s="4" t="s">
        <v>8</v>
      </c>
    </row>
    <row r="8" customFormat="false" ht="30" hidden="false" customHeight="true" outlineLevel="0" collapsed="false">
      <c r="A8" s="4" t="s">
        <v>9</v>
      </c>
      <c r="B8" s="4" t="s">
        <v>10</v>
      </c>
    </row>
    <row r="9" customFormat="false" ht="30" hidden="false" customHeight="true" outlineLevel="0" collapsed="false">
      <c r="A9" s="4" t="s">
        <v>11</v>
      </c>
      <c r="B9" s="4" t="s">
        <v>12</v>
      </c>
    </row>
    <row r="10" customFormat="false" ht="30" hidden="false" customHeight="true" outlineLevel="0" collapsed="false">
      <c r="A10" s="4" t="s">
        <v>13</v>
      </c>
      <c r="B10" s="4" t="s">
        <v>14</v>
      </c>
    </row>
    <row r="11" customFormat="false" ht="30" hidden="false" customHeight="true" outlineLevel="0" collapsed="false">
      <c r="A11" s="4" t="s">
        <v>15</v>
      </c>
      <c r="B11" s="4" t="s">
        <v>16</v>
      </c>
    </row>
    <row r="12" customFormat="false" ht="30" hidden="false" customHeight="true" outlineLevel="0" collapsed="false">
      <c r="A12" s="4" t="s">
        <v>17</v>
      </c>
      <c r="B12" s="4" t="s">
        <v>18</v>
      </c>
    </row>
    <row r="13" customFormat="false" ht="30" hidden="false" customHeight="true" outlineLevel="0" collapsed="false">
      <c r="A13" s="4" t="s">
        <v>19</v>
      </c>
      <c r="B13" s="4" t="s">
        <v>20</v>
      </c>
    </row>
    <row r="14" customFormat="false" ht="30" hidden="false" customHeight="true" outlineLevel="0" collapsed="false">
      <c r="A14" s="4" t="s">
        <v>21</v>
      </c>
      <c r="B14" s="4" t="s">
        <v>22</v>
      </c>
    </row>
    <row r="15" customFormat="false" ht="30" hidden="false" customHeight="true" outlineLevel="0" collapsed="false">
      <c r="A15" s="4"/>
      <c r="B15" s="4"/>
    </row>
    <row r="16" customFormat="false" ht="30" hidden="false" customHeight="true" outlineLevel="0" collapsed="false">
      <c r="A16" s="3" t="s">
        <v>23</v>
      </c>
      <c r="B16" s="4"/>
    </row>
    <row r="17" customFormat="false" ht="30" hidden="false" customHeight="true" outlineLevel="0" collapsed="false">
      <c r="A17" s="5" t="s">
        <v>24</v>
      </c>
      <c r="B17" s="4" t="s">
        <v>25</v>
      </c>
    </row>
    <row r="18" customFormat="false" ht="30" hidden="false" customHeight="true" outlineLevel="0" collapsed="false">
      <c r="A18" s="4" t="s">
        <v>26</v>
      </c>
      <c r="B18" s="4" t="s">
        <v>27</v>
      </c>
    </row>
    <row r="19" customFormat="false" ht="30" hidden="false" customHeight="true" outlineLevel="0" collapsed="false">
      <c r="A19" s="6" t="s">
        <v>28</v>
      </c>
      <c r="B19" s="4" t="s">
        <v>29</v>
      </c>
    </row>
    <row r="20" customFormat="false" ht="30" hidden="false" customHeight="true" outlineLevel="0" collapsed="false">
      <c r="A20" s="4"/>
      <c r="B20" s="4"/>
    </row>
    <row r="21" customFormat="false" ht="30" hidden="false" customHeight="true" outlineLevel="0" collapsed="false">
      <c r="A21" s="3" t="s">
        <v>30</v>
      </c>
      <c r="B21" s="4" t="s">
        <v>31</v>
      </c>
    </row>
    <row r="22" customFormat="false" ht="30" hidden="false" customHeight="true" outlineLevel="0" collapsed="false">
      <c r="A22" s="4" t="s">
        <v>32</v>
      </c>
      <c r="B22" s="4" t="s">
        <v>33</v>
      </c>
    </row>
    <row r="23" customFormat="false" ht="30" hidden="false" customHeight="true" outlineLevel="0" collapsed="false">
      <c r="A23" s="4" t="s">
        <v>34</v>
      </c>
      <c r="B23" s="4" t="s">
        <v>35</v>
      </c>
    </row>
    <row r="24" customFormat="false" ht="30" hidden="false" customHeight="true" outlineLevel="0" collapsed="false">
      <c r="A24" s="4" t="s">
        <v>36</v>
      </c>
      <c r="B24" s="4" t="s">
        <v>37</v>
      </c>
    </row>
  </sheetData>
  <mergeCells count="2">
    <mergeCell ref="A1:B1"/>
    <mergeCell ref="A2:B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7" min="2" style="0" width="16"/>
    <col collapsed="false" customWidth="true" hidden="false" outlineLevel="0" max="8" min="8" style="0" width="44"/>
  </cols>
  <sheetData>
    <row r="1" customFormat="false" ht="21.75" hidden="false" customHeight="true" outlineLevel="0" collapsed="false">
      <c r="A1" s="1" t="s">
        <v>412</v>
      </c>
      <c r="B1" s="1"/>
      <c r="C1" s="1"/>
      <c r="D1" s="1"/>
      <c r="E1" s="1"/>
      <c r="F1" s="1"/>
      <c r="G1" s="1"/>
      <c r="H1" s="1"/>
    </row>
    <row r="2" customFormat="false" ht="30" hidden="false" customHeight="true" outlineLevel="0" collapsed="false">
      <c r="A2" s="7" t="s">
        <v>413</v>
      </c>
      <c r="B2" s="7" t="s">
        <v>414</v>
      </c>
      <c r="C2" s="7" t="s">
        <v>415</v>
      </c>
      <c r="D2" s="7" t="s">
        <v>416</v>
      </c>
      <c r="E2" s="7" t="s">
        <v>417</v>
      </c>
      <c r="F2" s="7" t="s">
        <v>418</v>
      </c>
      <c r="G2" s="7" t="s">
        <v>419</v>
      </c>
      <c r="H2" s="7" t="s">
        <v>420</v>
      </c>
    </row>
    <row r="3" customFormat="false" ht="15" hidden="false" customHeight="false" outlineLevel="0" collapsed="false">
      <c r="A3" s="4" t="s">
        <v>421</v>
      </c>
      <c r="B3" s="32"/>
      <c r="C3" s="32"/>
      <c r="D3" s="32"/>
      <c r="E3" s="32"/>
      <c r="F3" s="32"/>
      <c r="G3" s="32"/>
      <c r="H3" s="4" t="s">
        <v>422</v>
      </c>
    </row>
    <row r="4" customFormat="false" ht="15" hidden="false" customHeight="false" outlineLevel="0" collapsed="false">
      <c r="A4" s="4" t="s">
        <v>128</v>
      </c>
      <c r="B4" s="32"/>
      <c r="C4" s="32"/>
      <c r="D4" s="32"/>
      <c r="E4" s="32"/>
      <c r="F4" s="32"/>
      <c r="G4" s="32"/>
      <c r="H4" s="4" t="s">
        <v>423</v>
      </c>
    </row>
    <row r="5" customFormat="false" ht="15" hidden="false" customHeight="false" outlineLevel="0" collapsed="false">
      <c r="A5" s="4" t="s">
        <v>424</v>
      </c>
      <c r="B5" s="32"/>
      <c r="C5" s="32"/>
      <c r="D5" s="32"/>
      <c r="E5" s="32"/>
      <c r="F5" s="32"/>
      <c r="G5" s="32"/>
      <c r="H5" s="4" t="s">
        <v>425</v>
      </c>
    </row>
    <row r="6" customFormat="false" ht="15" hidden="false" customHeight="false" outlineLevel="0" collapsed="false">
      <c r="A6" s="4" t="s">
        <v>426</v>
      </c>
      <c r="B6" s="32"/>
      <c r="C6" s="32"/>
      <c r="D6" s="32"/>
      <c r="E6" s="32"/>
      <c r="F6" s="32"/>
      <c r="G6" s="32"/>
      <c r="H6" s="4" t="s">
        <v>427</v>
      </c>
    </row>
    <row r="7" customFormat="false" ht="15" hidden="false" customHeight="false" outlineLevel="0" collapsed="false">
      <c r="A7" s="4" t="s">
        <v>428</v>
      </c>
      <c r="B7" s="32"/>
      <c r="C7" s="32"/>
      <c r="D7" s="32"/>
      <c r="E7" s="32"/>
      <c r="F7" s="32"/>
      <c r="G7" s="32"/>
      <c r="H7" s="4" t="s">
        <v>429</v>
      </c>
    </row>
    <row r="8" customFormat="false" ht="15" hidden="false" customHeight="false" outlineLevel="0" collapsed="false">
      <c r="A8" s="4" t="s">
        <v>409</v>
      </c>
      <c r="B8" s="32"/>
      <c r="C8" s="32"/>
      <c r="D8" s="32"/>
      <c r="E8" s="32"/>
      <c r="F8" s="32"/>
      <c r="G8" s="32"/>
      <c r="H8" s="4" t="s">
        <v>430</v>
      </c>
    </row>
    <row r="10" customFormat="false" ht="15" hidden="false" customHeight="false" outlineLevel="0" collapsed="false">
      <c r="A10" s="2" t="s">
        <v>431</v>
      </c>
      <c r="B10" s="2"/>
      <c r="C10" s="2"/>
      <c r="D10" s="2"/>
      <c r="E10" s="2"/>
      <c r="F10" s="2"/>
      <c r="G10" s="2"/>
      <c r="H10" s="2"/>
    </row>
  </sheetData>
  <mergeCells count="2">
    <mergeCell ref="A1:H1"/>
    <mergeCell ref="A10:H1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40"/>
    <col collapsed="false" customWidth="true" hidden="false" outlineLevel="0" max="3" min="3" style="0" width="48"/>
    <col collapsed="false" customWidth="true" hidden="false" outlineLevel="0" max="4" min="4" style="0" width="16"/>
    <col collapsed="false" customWidth="true" hidden="false" outlineLevel="0" max="5" min="5" style="0" width="18"/>
  </cols>
  <sheetData>
    <row r="1" customFormat="false" ht="21.75" hidden="false" customHeight="true" outlineLevel="0" collapsed="false">
      <c r="A1" s="1" t="s">
        <v>432</v>
      </c>
      <c r="B1" s="1"/>
      <c r="C1" s="1"/>
      <c r="D1" s="1"/>
      <c r="E1" s="1"/>
    </row>
    <row r="2" customFormat="false" ht="30" hidden="false" customHeight="true" outlineLevel="0" collapsed="false">
      <c r="A2" s="7" t="s">
        <v>433</v>
      </c>
      <c r="B2" s="7" t="s">
        <v>434</v>
      </c>
      <c r="C2" s="7" t="s">
        <v>435</v>
      </c>
      <c r="D2" s="7" t="s">
        <v>436</v>
      </c>
      <c r="E2" s="7" t="s">
        <v>437</v>
      </c>
    </row>
    <row r="3" customFormat="false" ht="30" hidden="false" customHeight="true" outlineLevel="0" collapsed="false">
      <c r="A3" s="4" t="s">
        <v>438</v>
      </c>
      <c r="B3" s="4" t="s">
        <v>439</v>
      </c>
      <c r="C3" s="4" t="s">
        <v>440</v>
      </c>
      <c r="D3" s="5"/>
      <c r="E3" s="5"/>
    </row>
    <row r="4" customFormat="false" ht="30" hidden="false" customHeight="true" outlineLevel="0" collapsed="false">
      <c r="A4" s="8" t="s">
        <v>441</v>
      </c>
      <c r="B4" s="8" t="s">
        <v>442</v>
      </c>
      <c r="C4" s="8" t="s">
        <v>443</v>
      </c>
      <c r="D4" s="5"/>
      <c r="E4" s="5"/>
    </row>
    <row r="5" customFormat="false" ht="30" hidden="false" customHeight="true" outlineLevel="0" collapsed="false">
      <c r="A5" s="4" t="s">
        <v>444</v>
      </c>
      <c r="B5" s="4" t="s">
        <v>445</v>
      </c>
      <c r="C5" s="4" t="s">
        <v>446</v>
      </c>
      <c r="D5" s="5"/>
      <c r="E5" s="5"/>
    </row>
    <row r="6" customFormat="false" ht="30" hidden="false" customHeight="true" outlineLevel="0" collapsed="false">
      <c r="A6" s="8" t="s">
        <v>447</v>
      </c>
      <c r="B6" s="8" t="s">
        <v>448</v>
      </c>
      <c r="C6" s="8" t="s">
        <v>449</v>
      </c>
      <c r="D6" s="5"/>
      <c r="E6" s="5"/>
    </row>
    <row r="7" customFormat="false" ht="30" hidden="false" customHeight="true" outlineLevel="0" collapsed="false">
      <c r="A7" s="4" t="s">
        <v>450</v>
      </c>
      <c r="B7" s="4" t="s">
        <v>451</v>
      </c>
      <c r="C7" s="4" t="s">
        <v>452</v>
      </c>
      <c r="D7" s="5"/>
      <c r="E7" s="5"/>
    </row>
    <row r="9" customFormat="false" ht="15" hidden="false" customHeight="false" outlineLevel="0" collapsed="false">
      <c r="A9" s="9" t="s">
        <v>453</v>
      </c>
      <c r="D9" s="10" t="n">
        <f aca="false">COUNTIF(D3:D7,"Yes")</f>
        <v>0</v>
      </c>
    </row>
    <row r="10" customFormat="false" ht="15" hidden="false" customHeight="false" outlineLevel="0" collapsed="false">
      <c r="A10" s="2" t="s">
        <v>454</v>
      </c>
      <c r="B10" s="2"/>
      <c r="C10" s="2"/>
      <c r="D10" s="2"/>
      <c r="E10" s="2"/>
    </row>
  </sheetData>
  <mergeCells count="2">
    <mergeCell ref="A1:E1"/>
    <mergeCell ref="A10:E1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40"/>
    <col collapsed="false" customWidth="true" hidden="false" outlineLevel="0" max="3" min="3" style="0" width="58"/>
    <col collapsed="false" customWidth="true" hidden="false" outlineLevel="0" max="4" min="4" style="0" width="14"/>
    <col collapsed="false" customWidth="true" hidden="false" outlineLevel="0" max="5" min="5" style="0" width="30"/>
  </cols>
  <sheetData>
    <row r="1" customFormat="false" ht="21.75" hidden="false" customHeight="true" outlineLevel="0" collapsed="false">
      <c r="A1" s="1" t="s">
        <v>38</v>
      </c>
      <c r="B1" s="1"/>
      <c r="C1" s="1"/>
      <c r="D1" s="1"/>
      <c r="E1" s="1"/>
    </row>
    <row r="2" customFormat="false" ht="30" hidden="false" customHeight="true" outlineLevel="0" collapsed="false">
      <c r="A2" s="7" t="s">
        <v>39</v>
      </c>
      <c r="B2" s="7" t="s">
        <v>40</v>
      </c>
      <c r="C2" s="7" t="s">
        <v>41</v>
      </c>
      <c r="D2" s="7" t="s">
        <v>42</v>
      </c>
      <c r="E2" s="7" t="s">
        <v>43</v>
      </c>
    </row>
    <row r="3" customFormat="false" ht="27.75" hidden="false" customHeight="true" outlineLevel="0" collapsed="false">
      <c r="A3" s="4" t="n">
        <v>1</v>
      </c>
      <c r="B3" s="4" t="s">
        <v>44</v>
      </c>
      <c r="C3" s="4" t="s">
        <v>45</v>
      </c>
      <c r="D3" s="5"/>
      <c r="E3" s="5"/>
    </row>
    <row r="4" customFormat="false" ht="27.75" hidden="false" customHeight="true" outlineLevel="0" collapsed="false">
      <c r="A4" s="8" t="n">
        <v>2</v>
      </c>
      <c r="B4" s="8" t="s">
        <v>46</v>
      </c>
      <c r="C4" s="8" t="s">
        <v>47</v>
      </c>
      <c r="D4" s="5"/>
      <c r="E4" s="5"/>
    </row>
    <row r="5" customFormat="false" ht="27.75" hidden="false" customHeight="true" outlineLevel="0" collapsed="false">
      <c r="A5" s="4" t="n">
        <v>3</v>
      </c>
      <c r="B5" s="4" t="s">
        <v>48</v>
      </c>
      <c r="C5" s="4" t="s">
        <v>49</v>
      </c>
      <c r="D5" s="5"/>
      <c r="E5" s="5"/>
    </row>
    <row r="6" customFormat="false" ht="27.75" hidden="false" customHeight="true" outlineLevel="0" collapsed="false">
      <c r="A6" s="8" t="n">
        <v>4</v>
      </c>
      <c r="B6" s="8" t="s">
        <v>50</v>
      </c>
      <c r="C6" s="8" t="s">
        <v>51</v>
      </c>
      <c r="D6" s="5"/>
      <c r="E6" s="5"/>
    </row>
    <row r="7" customFormat="false" ht="27.75" hidden="false" customHeight="true" outlineLevel="0" collapsed="false">
      <c r="A7" s="4" t="n">
        <v>5</v>
      </c>
      <c r="B7" s="4" t="s">
        <v>52</v>
      </c>
      <c r="C7" s="4" t="s">
        <v>53</v>
      </c>
      <c r="D7" s="5"/>
      <c r="E7" s="5"/>
    </row>
    <row r="8" customFormat="false" ht="27.75" hidden="false" customHeight="true" outlineLevel="0" collapsed="false">
      <c r="A8" s="8" t="n">
        <v>6</v>
      </c>
      <c r="B8" s="8" t="s">
        <v>54</v>
      </c>
      <c r="C8" s="8" t="s">
        <v>55</v>
      </c>
      <c r="D8" s="5"/>
      <c r="E8" s="5"/>
    </row>
    <row r="9" customFormat="false" ht="27.75" hidden="false" customHeight="true" outlineLevel="0" collapsed="false">
      <c r="A9" s="4" t="n">
        <v>7</v>
      </c>
      <c r="B9" s="4" t="s">
        <v>56</v>
      </c>
      <c r="C9" s="4" t="s">
        <v>57</v>
      </c>
      <c r="D9" s="5"/>
      <c r="E9" s="5"/>
    </row>
    <row r="10" customFormat="false" ht="27.75" hidden="false" customHeight="true" outlineLevel="0" collapsed="false">
      <c r="A10" s="8" t="n">
        <v>8</v>
      </c>
      <c r="B10" s="8" t="s">
        <v>58</v>
      </c>
      <c r="C10" s="8" t="s">
        <v>59</v>
      </c>
      <c r="D10" s="5"/>
      <c r="E10" s="5"/>
    </row>
    <row r="11" customFormat="false" ht="27.75" hidden="false" customHeight="true" outlineLevel="0" collapsed="false">
      <c r="A11" s="4" t="n">
        <v>9</v>
      </c>
      <c r="B11" s="4" t="s">
        <v>60</v>
      </c>
      <c r="C11" s="4" t="s">
        <v>61</v>
      </c>
      <c r="D11" s="5"/>
      <c r="E11" s="5"/>
    </row>
    <row r="12" customFormat="false" ht="27.75" hidden="false" customHeight="true" outlineLevel="0" collapsed="false">
      <c r="A12" s="8" t="n">
        <v>10</v>
      </c>
      <c r="B12" s="8" t="s">
        <v>62</v>
      </c>
      <c r="C12" s="8" t="s">
        <v>63</v>
      </c>
      <c r="D12" s="5"/>
      <c r="E12" s="5"/>
    </row>
    <row r="13" customFormat="false" ht="27.75" hidden="false" customHeight="true" outlineLevel="0" collapsed="false">
      <c r="A13" s="4" t="n">
        <v>11</v>
      </c>
      <c r="B13" s="4" t="s">
        <v>64</v>
      </c>
      <c r="C13" s="4" t="s">
        <v>65</v>
      </c>
      <c r="D13" s="5"/>
      <c r="E13" s="5"/>
    </row>
    <row r="14" customFormat="false" ht="27.75" hidden="false" customHeight="true" outlineLevel="0" collapsed="false">
      <c r="A14" s="8" t="n">
        <v>12</v>
      </c>
      <c r="B14" s="8" t="s">
        <v>66</v>
      </c>
      <c r="C14" s="8" t="s">
        <v>67</v>
      </c>
      <c r="D14" s="5"/>
      <c r="E14" s="5"/>
    </row>
    <row r="15" customFormat="false" ht="27.75" hidden="false" customHeight="true" outlineLevel="0" collapsed="false">
      <c r="A15" s="4" t="n">
        <v>13</v>
      </c>
      <c r="B15" s="4" t="s">
        <v>68</v>
      </c>
      <c r="C15" s="4" t="s">
        <v>69</v>
      </c>
      <c r="D15" s="5"/>
      <c r="E15" s="5"/>
    </row>
    <row r="16" customFormat="false" ht="27.75" hidden="false" customHeight="true" outlineLevel="0" collapsed="false">
      <c r="A16" s="8" t="n">
        <v>14</v>
      </c>
      <c r="B16" s="8" t="s">
        <v>70</v>
      </c>
      <c r="C16" s="8" t="s">
        <v>71</v>
      </c>
      <c r="D16" s="5"/>
      <c r="E16" s="5"/>
    </row>
    <row r="17" customFormat="false" ht="27.75" hidden="false" customHeight="true" outlineLevel="0" collapsed="false">
      <c r="A17" s="4" t="n">
        <v>15</v>
      </c>
      <c r="B17" s="4" t="s">
        <v>72</v>
      </c>
      <c r="C17" s="4" t="s">
        <v>73</v>
      </c>
      <c r="D17" s="5"/>
      <c r="E17" s="5"/>
    </row>
    <row r="19" customFormat="false" ht="15" hidden="false" customHeight="false" outlineLevel="0" collapsed="false">
      <c r="A19" s="9" t="s">
        <v>74</v>
      </c>
      <c r="D19" s="10" t="n">
        <f aca="false">COUNTIF(D3:D17,"No")</f>
        <v>0</v>
      </c>
    </row>
    <row r="20" customFormat="false" ht="15" hidden="false" customHeight="false" outlineLevel="0" collapsed="false">
      <c r="A20" s="2" t="s">
        <v>75</v>
      </c>
      <c r="B20" s="2"/>
      <c r="C20" s="2"/>
      <c r="D20" s="2"/>
      <c r="E20" s="2"/>
    </row>
  </sheetData>
  <mergeCells count="2">
    <mergeCell ref="A1:E1"/>
    <mergeCell ref="A20:E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30"/>
    <col collapsed="false" customWidth="true" hidden="false" outlineLevel="0" max="4" min="4" style="0" width="22"/>
    <col collapsed="false" customWidth="true" hidden="false" outlineLevel="0" max="5" min="5" style="0" width="44"/>
    <col collapsed="false" customWidth="true" hidden="false" outlineLevel="0" max="6" min="6" style="0" width="42"/>
    <col collapsed="false" customWidth="true" hidden="false" outlineLevel="0" max="7" min="7" style="0" width="34"/>
  </cols>
  <sheetData>
    <row r="1" customFormat="false" ht="21.75" hidden="false" customHeight="true" outlineLevel="0" collapsed="false">
      <c r="A1" s="1" t="s">
        <v>76</v>
      </c>
      <c r="B1" s="1"/>
      <c r="C1" s="1"/>
      <c r="D1" s="1"/>
      <c r="E1" s="1"/>
      <c r="F1" s="1"/>
      <c r="G1" s="1"/>
    </row>
    <row r="2" customFormat="false" ht="30" hidden="false" customHeight="true" outlineLevel="0" collapsed="false">
      <c r="A2" s="7" t="s">
        <v>39</v>
      </c>
      <c r="B2" s="7" t="s">
        <v>77</v>
      </c>
      <c r="C2" s="7" t="s">
        <v>78</v>
      </c>
      <c r="D2" s="7" t="s">
        <v>79</v>
      </c>
      <c r="E2" s="7" t="s">
        <v>80</v>
      </c>
      <c r="F2" s="7" t="s">
        <v>81</v>
      </c>
      <c r="G2" s="7" t="s">
        <v>82</v>
      </c>
    </row>
    <row r="3" customFormat="false" ht="42" hidden="false" customHeight="true" outlineLevel="0" collapsed="false">
      <c r="A3" s="4" t="n">
        <v>1</v>
      </c>
      <c r="B3" s="4" t="s">
        <v>83</v>
      </c>
      <c r="C3" s="4" t="s">
        <v>84</v>
      </c>
      <c r="D3" s="4" t="s">
        <v>85</v>
      </c>
      <c r="E3" s="4" t="s">
        <v>86</v>
      </c>
      <c r="F3" s="4" t="s">
        <v>87</v>
      </c>
      <c r="G3" s="4" t="s">
        <v>88</v>
      </c>
    </row>
    <row r="4" customFormat="false" ht="42" hidden="false" customHeight="true" outlineLevel="0" collapsed="false">
      <c r="A4" s="8" t="n">
        <v>2</v>
      </c>
      <c r="B4" s="8" t="s">
        <v>83</v>
      </c>
      <c r="C4" s="8" t="s">
        <v>89</v>
      </c>
      <c r="D4" s="8" t="s">
        <v>90</v>
      </c>
      <c r="E4" s="8" t="s">
        <v>91</v>
      </c>
      <c r="F4" s="8" t="s">
        <v>92</v>
      </c>
      <c r="G4" s="8" t="s">
        <v>93</v>
      </c>
    </row>
    <row r="5" customFormat="false" ht="42" hidden="false" customHeight="true" outlineLevel="0" collapsed="false">
      <c r="A5" s="4" t="n">
        <v>3</v>
      </c>
      <c r="B5" s="4" t="s">
        <v>83</v>
      </c>
      <c r="C5" s="4" t="s">
        <v>94</v>
      </c>
      <c r="D5" s="4" t="s">
        <v>90</v>
      </c>
      <c r="E5" s="4" t="s">
        <v>95</v>
      </c>
      <c r="F5" s="4" t="s">
        <v>96</v>
      </c>
      <c r="G5" s="4" t="s">
        <v>97</v>
      </c>
    </row>
    <row r="6" customFormat="false" ht="42" hidden="false" customHeight="true" outlineLevel="0" collapsed="false">
      <c r="A6" s="8" t="n">
        <v>4</v>
      </c>
      <c r="B6" s="8" t="s">
        <v>83</v>
      </c>
      <c r="C6" s="8" t="s">
        <v>98</v>
      </c>
      <c r="D6" s="8" t="s">
        <v>90</v>
      </c>
      <c r="E6" s="8" t="s">
        <v>99</v>
      </c>
      <c r="F6" s="8" t="s">
        <v>100</v>
      </c>
      <c r="G6" s="8" t="s">
        <v>101</v>
      </c>
    </row>
    <row r="7" customFormat="false" ht="42" hidden="false" customHeight="true" outlineLevel="0" collapsed="false">
      <c r="A7" s="4" t="n">
        <v>5</v>
      </c>
      <c r="B7" s="4" t="s">
        <v>83</v>
      </c>
      <c r="C7" s="4" t="s">
        <v>102</v>
      </c>
      <c r="D7" s="4" t="s">
        <v>103</v>
      </c>
      <c r="E7" s="4" t="s">
        <v>104</v>
      </c>
      <c r="F7" s="4" t="s">
        <v>105</v>
      </c>
      <c r="G7" s="4" t="s">
        <v>106</v>
      </c>
    </row>
    <row r="8" customFormat="false" ht="42" hidden="false" customHeight="true" outlineLevel="0" collapsed="false">
      <c r="A8" s="8" t="n">
        <v>6</v>
      </c>
      <c r="B8" s="8" t="s">
        <v>107</v>
      </c>
      <c r="C8" s="8" t="s">
        <v>108</v>
      </c>
      <c r="D8" s="8" t="s">
        <v>85</v>
      </c>
      <c r="E8" s="8" t="s">
        <v>109</v>
      </c>
      <c r="F8" s="8" t="s">
        <v>110</v>
      </c>
      <c r="G8" s="8" t="s">
        <v>111</v>
      </c>
    </row>
    <row r="9" customFormat="false" ht="42" hidden="false" customHeight="true" outlineLevel="0" collapsed="false">
      <c r="A9" s="4" t="n">
        <v>7</v>
      </c>
      <c r="B9" s="4" t="s">
        <v>107</v>
      </c>
      <c r="C9" s="4" t="s">
        <v>112</v>
      </c>
      <c r="D9" s="4" t="s">
        <v>85</v>
      </c>
      <c r="E9" s="4" t="s">
        <v>113</v>
      </c>
      <c r="F9" s="4" t="s">
        <v>114</v>
      </c>
      <c r="G9" s="4" t="s">
        <v>115</v>
      </c>
    </row>
    <row r="10" customFormat="false" ht="42" hidden="false" customHeight="true" outlineLevel="0" collapsed="false">
      <c r="A10" s="8" t="n">
        <v>8</v>
      </c>
      <c r="B10" s="8" t="s">
        <v>107</v>
      </c>
      <c r="C10" s="8" t="s">
        <v>116</v>
      </c>
      <c r="D10" s="8" t="s">
        <v>103</v>
      </c>
      <c r="E10" s="8" t="s">
        <v>117</v>
      </c>
      <c r="F10" s="8" t="s">
        <v>118</v>
      </c>
      <c r="G10" s="8" t="s">
        <v>119</v>
      </c>
    </row>
    <row r="11" customFormat="false" ht="42" hidden="false" customHeight="true" outlineLevel="0" collapsed="false">
      <c r="A11" s="4" t="n">
        <v>9</v>
      </c>
      <c r="B11" s="4" t="s">
        <v>107</v>
      </c>
      <c r="C11" s="4" t="s">
        <v>120</v>
      </c>
      <c r="D11" s="4" t="s">
        <v>103</v>
      </c>
      <c r="E11" s="4" t="s">
        <v>121</v>
      </c>
      <c r="F11" s="4" t="s">
        <v>122</v>
      </c>
      <c r="G11" s="4" t="s">
        <v>123</v>
      </c>
    </row>
    <row r="12" customFormat="false" ht="42" hidden="false" customHeight="true" outlineLevel="0" collapsed="false">
      <c r="A12" s="8" t="n">
        <v>10</v>
      </c>
      <c r="B12" s="8" t="s">
        <v>124</v>
      </c>
      <c r="C12" s="8" t="s">
        <v>125</v>
      </c>
      <c r="D12" s="8" t="s">
        <v>85</v>
      </c>
      <c r="E12" s="8" t="s">
        <v>126</v>
      </c>
      <c r="F12" s="8" t="s">
        <v>127</v>
      </c>
      <c r="G12" s="8" t="s">
        <v>128</v>
      </c>
    </row>
    <row r="13" customFormat="false" ht="42" hidden="false" customHeight="true" outlineLevel="0" collapsed="false">
      <c r="A13" s="4" t="n">
        <v>11</v>
      </c>
      <c r="B13" s="4" t="s">
        <v>124</v>
      </c>
      <c r="C13" s="4" t="s">
        <v>129</v>
      </c>
      <c r="D13" s="4" t="s">
        <v>90</v>
      </c>
      <c r="E13" s="4" t="s">
        <v>130</v>
      </c>
      <c r="F13" s="4" t="s">
        <v>131</v>
      </c>
      <c r="G13" s="4" t="s">
        <v>132</v>
      </c>
    </row>
    <row r="14" customFormat="false" ht="42" hidden="false" customHeight="true" outlineLevel="0" collapsed="false">
      <c r="A14" s="8" t="n">
        <v>12</v>
      </c>
      <c r="B14" s="8" t="s">
        <v>124</v>
      </c>
      <c r="C14" s="8" t="s">
        <v>133</v>
      </c>
      <c r="D14" s="8" t="s">
        <v>90</v>
      </c>
      <c r="E14" s="8" t="s">
        <v>134</v>
      </c>
      <c r="F14" s="8" t="s">
        <v>135</v>
      </c>
      <c r="G14" s="8" t="s">
        <v>136</v>
      </c>
    </row>
    <row r="15" customFormat="false" ht="42" hidden="false" customHeight="true" outlineLevel="0" collapsed="false">
      <c r="A15" s="4" t="n">
        <v>13</v>
      </c>
      <c r="B15" s="4" t="s">
        <v>124</v>
      </c>
      <c r="C15" s="4" t="s">
        <v>137</v>
      </c>
      <c r="D15" s="4" t="s">
        <v>85</v>
      </c>
      <c r="E15" s="4" t="s">
        <v>138</v>
      </c>
      <c r="F15" s="4" t="s">
        <v>139</v>
      </c>
      <c r="G15" s="4" t="s">
        <v>140</v>
      </c>
    </row>
    <row r="16" customFormat="false" ht="42" hidden="false" customHeight="true" outlineLevel="0" collapsed="false">
      <c r="A16" s="8" t="n">
        <v>14</v>
      </c>
      <c r="B16" s="8" t="s">
        <v>141</v>
      </c>
      <c r="C16" s="8" t="s">
        <v>142</v>
      </c>
      <c r="D16" s="8" t="s">
        <v>85</v>
      </c>
      <c r="E16" s="8" t="s">
        <v>143</v>
      </c>
      <c r="F16" s="8" t="s">
        <v>144</v>
      </c>
      <c r="G16" s="8" t="s">
        <v>145</v>
      </c>
    </row>
    <row r="17" customFormat="false" ht="42" hidden="false" customHeight="true" outlineLevel="0" collapsed="false">
      <c r="A17" s="4" t="n">
        <v>15</v>
      </c>
      <c r="B17" s="4" t="s">
        <v>141</v>
      </c>
      <c r="C17" s="4" t="s">
        <v>146</v>
      </c>
      <c r="D17" s="4" t="s">
        <v>90</v>
      </c>
      <c r="E17" s="4" t="s">
        <v>147</v>
      </c>
      <c r="F17" s="4" t="s">
        <v>148</v>
      </c>
      <c r="G17" s="4" t="s">
        <v>149</v>
      </c>
    </row>
    <row r="18" customFormat="false" ht="42" hidden="false" customHeight="true" outlineLevel="0" collapsed="false">
      <c r="A18" s="8" t="n">
        <v>16</v>
      </c>
      <c r="B18" s="8" t="s">
        <v>141</v>
      </c>
      <c r="C18" s="8" t="s">
        <v>150</v>
      </c>
      <c r="D18" s="8" t="s">
        <v>151</v>
      </c>
      <c r="E18" s="8" t="s">
        <v>152</v>
      </c>
      <c r="F18" s="8" t="s">
        <v>153</v>
      </c>
      <c r="G18" s="8" t="s">
        <v>154</v>
      </c>
    </row>
    <row r="19" customFormat="false" ht="42" hidden="false" customHeight="true" outlineLevel="0" collapsed="false">
      <c r="A19" s="4" t="n">
        <v>17</v>
      </c>
      <c r="B19" s="4" t="s">
        <v>141</v>
      </c>
      <c r="C19" s="4" t="s">
        <v>155</v>
      </c>
      <c r="D19" s="4" t="s">
        <v>90</v>
      </c>
      <c r="E19" s="4" t="s">
        <v>156</v>
      </c>
      <c r="F19" s="4" t="s">
        <v>157</v>
      </c>
      <c r="G19" s="4" t="s">
        <v>158</v>
      </c>
    </row>
    <row r="20" customFormat="false" ht="42" hidden="false" customHeight="true" outlineLevel="0" collapsed="false">
      <c r="A20" s="8" t="n">
        <v>18</v>
      </c>
      <c r="B20" s="8" t="s">
        <v>141</v>
      </c>
      <c r="C20" s="8" t="s">
        <v>159</v>
      </c>
      <c r="D20" s="8" t="s">
        <v>90</v>
      </c>
      <c r="E20" s="8" t="s">
        <v>160</v>
      </c>
      <c r="F20" s="8" t="s">
        <v>161</v>
      </c>
      <c r="G20" s="8" t="s">
        <v>162</v>
      </c>
    </row>
    <row r="21" customFormat="false" ht="42" hidden="false" customHeight="true" outlineLevel="0" collapsed="false">
      <c r="A21" s="4" t="n">
        <v>19</v>
      </c>
      <c r="B21" s="4" t="s">
        <v>163</v>
      </c>
      <c r="C21" s="4" t="s">
        <v>164</v>
      </c>
      <c r="D21" s="4" t="s">
        <v>90</v>
      </c>
      <c r="E21" s="4" t="s">
        <v>165</v>
      </c>
      <c r="F21" s="4" t="s">
        <v>166</v>
      </c>
      <c r="G21" s="4" t="s">
        <v>167</v>
      </c>
    </row>
    <row r="22" customFormat="false" ht="42" hidden="false" customHeight="true" outlineLevel="0" collapsed="false">
      <c r="A22" s="8" t="n">
        <v>20</v>
      </c>
      <c r="B22" s="8" t="s">
        <v>163</v>
      </c>
      <c r="C22" s="8" t="s">
        <v>168</v>
      </c>
      <c r="D22" s="8" t="s">
        <v>90</v>
      </c>
      <c r="E22" s="8" t="s">
        <v>169</v>
      </c>
      <c r="F22" s="8" t="s">
        <v>170</v>
      </c>
      <c r="G22" s="8" t="s">
        <v>171</v>
      </c>
    </row>
    <row r="23" customFormat="false" ht="42" hidden="false" customHeight="true" outlineLevel="0" collapsed="false">
      <c r="A23" s="4" t="n">
        <v>21</v>
      </c>
      <c r="B23" s="4" t="s">
        <v>163</v>
      </c>
      <c r="C23" s="4" t="s">
        <v>172</v>
      </c>
      <c r="D23" s="4" t="s">
        <v>173</v>
      </c>
      <c r="E23" s="4" t="s">
        <v>174</v>
      </c>
      <c r="F23" s="4" t="s">
        <v>175</v>
      </c>
      <c r="G23" s="4" t="s">
        <v>176</v>
      </c>
    </row>
    <row r="24" customFormat="false" ht="42" hidden="false" customHeight="true" outlineLevel="0" collapsed="false">
      <c r="A24" s="8" t="n">
        <v>22</v>
      </c>
      <c r="B24" s="8" t="s">
        <v>163</v>
      </c>
      <c r="C24" s="8" t="s">
        <v>177</v>
      </c>
      <c r="D24" s="8" t="s">
        <v>90</v>
      </c>
      <c r="E24" s="8" t="s">
        <v>178</v>
      </c>
      <c r="F24" s="8" t="s">
        <v>179</v>
      </c>
      <c r="G24" s="8" t="s">
        <v>180</v>
      </c>
    </row>
    <row r="25" customFormat="false" ht="42" hidden="false" customHeight="true" outlineLevel="0" collapsed="false">
      <c r="A25" s="4" t="n">
        <v>23</v>
      </c>
      <c r="B25" s="4" t="s">
        <v>181</v>
      </c>
      <c r="C25" s="4" t="s">
        <v>182</v>
      </c>
      <c r="D25" s="4" t="s">
        <v>151</v>
      </c>
      <c r="E25" s="4" t="s">
        <v>183</v>
      </c>
      <c r="F25" s="4" t="s">
        <v>184</v>
      </c>
      <c r="G25" s="4" t="s">
        <v>185</v>
      </c>
    </row>
    <row r="26" customFormat="false" ht="42" hidden="false" customHeight="true" outlineLevel="0" collapsed="false">
      <c r="A26" s="8" t="n">
        <v>24</v>
      </c>
      <c r="B26" s="8" t="s">
        <v>181</v>
      </c>
      <c r="C26" s="8" t="s">
        <v>186</v>
      </c>
      <c r="D26" s="8" t="s">
        <v>173</v>
      </c>
      <c r="E26" s="8" t="s">
        <v>187</v>
      </c>
      <c r="F26" s="8" t="s">
        <v>188</v>
      </c>
      <c r="G26" s="8" t="s">
        <v>189</v>
      </c>
    </row>
    <row r="27" customFormat="false" ht="42" hidden="false" customHeight="true" outlineLevel="0" collapsed="false">
      <c r="A27" s="4" t="n">
        <v>25</v>
      </c>
      <c r="B27" s="4" t="s">
        <v>181</v>
      </c>
      <c r="C27" s="4" t="s">
        <v>190</v>
      </c>
      <c r="D27" s="4" t="s">
        <v>173</v>
      </c>
      <c r="E27" s="4" t="s">
        <v>191</v>
      </c>
      <c r="F27" s="4" t="s">
        <v>192</v>
      </c>
      <c r="G27" s="4" t="s">
        <v>193</v>
      </c>
    </row>
    <row r="29" customFormat="false" ht="15" hidden="false" customHeight="false" outlineLevel="0" collapsed="false">
      <c r="A29" s="2" t="s">
        <v>194</v>
      </c>
      <c r="B29" s="2"/>
      <c r="C29" s="2"/>
      <c r="D29" s="2"/>
      <c r="E29" s="2"/>
      <c r="F29" s="2"/>
      <c r="G29" s="2"/>
    </row>
  </sheetData>
  <mergeCells count="2">
    <mergeCell ref="A1:G1"/>
    <mergeCell ref="A29:G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2"/>
    <col collapsed="false" customWidth="true" hidden="false" outlineLevel="0" max="3" min="3" style="0" width="22"/>
    <col collapsed="false" customWidth="true" hidden="false" outlineLevel="0" max="4" min="4" style="0" width="120"/>
  </cols>
  <sheetData>
    <row r="1" customFormat="false" ht="21.75" hidden="false" customHeight="true" outlineLevel="0" collapsed="false">
      <c r="A1" s="1" t="s">
        <v>195</v>
      </c>
      <c r="B1" s="1"/>
      <c r="C1" s="1"/>
      <c r="D1" s="1"/>
    </row>
    <row r="2" customFormat="false" ht="30" hidden="false" customHeight="true" outlineLevel="0" collapsed="false">
      <c r="A2" s="7" t="s">
        <v>39</v>
      </c>
      <c r="B2" s="7" t="s">
        <v>78</v>
      </c>
      <c r="C2" s="7" t="s">
        <v>79</v>
      </c>
      <c r="D2" s="7" t="s">
        <v>196</v>
      </c>
    </row>
    <row r="3" customFormat="false" ht="90" hidden="false" customHeight="true" outlineLevel="0" collapsed="false">
      <c r="A3" s="4" t="n">
        <v>1</v>
      </c>
      <c r="B3" s="4" t="s">
        <v>84</v>
      </c>
      <c r="C3" s="4" t="s">
        <v>85</v>
      </c>
      <c r="D3" s="11" t="s">
        <v>197</v>
      </c>
    </row>
    <row r="4" customFormat="false" ht="90" hidden="false" customHeight="true" outlineLevel="0" collapsed="false">
      <c r="A4" s="8" t="n">
        <v>2</v>
      </c>
      <c r="B4" s="8" t="s">
        <v>89</v>
      </c>
      <c r="C4" s="8" t="s">
        <v>90</v>
      </c>
      <c r="D4" s="12" t="s">
        <v>198</v>
      </c>
    </row>
    <row r="5" customFormat="false" ht="90" hidden="false" customHeight="true" outlineLevel="0" collapsed="false">
      <c r="A5" s="4" t="n">
        <v>3</v>
      </c>
      <c r="B5" s="4" t="s">
        <v>94</v>
      </c>
      <c r="C5" s="4" t="s">
        <v>90</v>
      </c>
      <c r="D5" s="11" t="s">
        <v>199</v>
      </c>
    </row>
    <row r="6" customFormat="false" ht="90" hidden="false" customHeight="true" outlineLevel="0" collapsed="false">
      <c r="A6" s="8" t="n">
        <v>4</v>
      </c>
      <c r="B6" s="8" t="s">
        <v>98</v>
      </c>
      <c r="C6" s="8" t="s">
        <v>90</v>
      </c>
      <c r="D6" s="12" t="s">
        <v>200</v>
      </c>
    </row>
    <row r="7" customFormat="false" ht="90" hidden="false" customHeight="true" outlineLevel="0" collapsed="false">
      <c r="A7" s="4" t="n">
        <v>5</v>
      </c>
      <c r="B7" s="4" t="s">
        <v>102</v>
      </c>
      <c r="C7" s="4" t="s">
        <v>103</v>
      </c>
      <c r="D7" s="11" t="s">
        <v>201</v>
      </c>
    </row>
    <row r="8" customFormat="false" ht="90" hidden="false" customHeight="true" outlineLevel="0" collapsed="false">
      <c r="A8" s="8" t="n">
        <v>6</v>
      </c>
      <c r="B8" s="8" t="s">
        <v>108</v>
      </c>
      <c r="C8" s="8" t="s">
        <v>85</v>
      </c>
      <c r="D8" s="12" t="s">
        <v>202</v>
      </c>
    </row>
    <row r="9" customFormat="false" ht="90" hidden="false" customHeight="true" outlineLevel="0" collapsed="false">
      <c r="A9" s="4" t="n">
        <v>7</v>
      </c>
      <c r="B9" s="4" t="s">
        <v>112</v>
      </c>
      <c r="C9" s="4" t="s">
        <v>85</v>
      </c>
      <c r="D9" s="11" t="s">
        <v>203</v>
      </c>
    </row>
    <row r="10" customFormat="false" ht="90" hidden="false" customHeight="true" outlineLevel="0" collapsed="false">
      <c r="A10" s="8" t="n">
        <v>8</v>
      </c>
      <c r="B10" s="8" t="s">
        <v>116</v>
      </c>
      <c r="C10" s="8" t="s">
        <v>103</v>
      </c>
      <c r="D10" s="12" t="s">
        <v>204</v>
      </c>
    </row>
    <row r="11" customFormat="false" ht="90" hidden="false" customHeight="true" outlineLevel="0" collapsed="false">
      <c r="A11" s="4" t="n">
        <v>9</v>
      </c>
      <c r="B11" s="4" t="s">
        <v>120</v>
      </c>
      <c r="C11" s="4" t="s">
        <v>103</v>
      </c>
      <c r="D11" s="11" t="s">
        <v>205</v>
      </c>
    </row>
    <row r="12" customFormat="false" ht="90" hidden="false" customHeight="true" outlineLevel="0" collapsed="false">
      <c r="A12" s="8" t="n">
        <v>10</v>
      </c>
      <c r="B12" s="8" t="s">
        <v>125</v>
      </c>
      <c r="C12" s="8" t="s">
        <v>85</v>
      </c>
      <c r="D12" s="12" t="s">
        <v>206</v>
      </c>
    </row>
    <row r="13" customFormat="false" ht="90" hidden="false" customHeight="true" outlineLevel="0" collapsed="false">
      <c r="A13" s="4" t="n">
        <v>11</v>
      </c>
      <c r="B13" s="4" t="s">
        <v>129</v>
      </c>
      <c r="C13" s="4" t="s">
        <v>90</v>
      </c>
      <c r="D13" s="11" t="s">
        <v>207</v>
      </c>
    </row>
    <row r="14" customFormat="false" ht="90" hidden="false" customHeight="true" outlineLevel="0" collapsed="false">
      <c r="A14" s="8" t="n">
        <v>12</v>
      </c>
      <c r="B14" s="8" t="s">
        <v>133</v>
      </c>
      <c r="C14" s="8" t="s">
        <v>90</v>
      </c>
      <c r="D14" s="12" t="s">
        <v>208</v>
      </c>
    </row>
    <row r="15" customFormat="false" ht="90" hidden="false" customHeight="true" outlineLevel="0" collapsed="false">
      <c r="A15" s="4" t="n">
        <v>13</v>
      </c>
      <c r="B15" s="4" t="s">
        <v>137</v>
      </c>
      <c r="C15" s="4" t="s">
        <v>85</v>
      </c>
      <c r="D15" s="11" t="s">
        <v>209</v>
      </c>
    </row>
    <row r="16" customFormat="false" ht="90" hidden="false" customHeight="true" outlineLevel="0" collapsed="false">
      <c r="A16" s="8" t="n">
        <v>14</v>
      </c>
      <c r="B16" s="8" t="s">
        <v>142</v>
      </c>
      <c r="C16" s="8" t="s">
        <v>85</v>
      </c>
      <c r="D16" s="12" t="s">
        <v>210</v>
      </c>
    </row>
    <row r="17" customFormat="false" ht="90" hidden="false" customHeight="true" outlineLevel="0" collapsed="false">
      <c r="A17" s="4" t="n">
        <v>15</v>
      </c>
      <c r="B17" s="4" t="s">
        <v>146</v>
      </c>
      <c r="C17" s="4" t="s">
        <v>90</v>
      </c>
      <c r="D17" s="11" t="s">
        <v>211</v>
      </c>
    </row>
    <row r="18" customFormat="false" ht="90" hidden="false" customHeight="true" outlineLevel="0" collapsed="false">
      <c r="A18" s="8" t="n">
        <v>16</v>
      </c>
      <c r="B18" s="8" t="s">
        <v>150</v>
      </c>
      <c r="C18" s="8" t="s">
        <v>151</v>
      </c>
      <c r="D18" s="12" t="s">
        <v>212</v>
      </c>
    </row>
    <row r="19" customFormat="false" ht="90" hidden="false" customHeight="true" outlineLevel="0" collapsed="false">
      <c r="A19" s="4" t="n">
        <v>17</v>
      </c>
      <c r="B19" s="4" t="s">
        <v>155</v>
      </c>
      <c r="C19" s="4" t="s">
        <v>90</v>
      </c>
      <c r="D19" s="11" t="s">
        <v>213</v>
      </c>
    </row>
    <row r="20" customFormat="false" ht="90" hidden="false" customHeight="true" outlineLevel="0" collapsed="false">
      <c r="A20" s="8" t="n">
        <v>18</v>
      </c>
      <c r="B20" s="8" t="s">
        <v>159</v>
      </c>
      <c r="C20" s="8" t="s">
        <v>90</v>
      </c>
      <c r="D20" s="12" t="s">
        <v>214</v>
      </c>
    </row>
    <row r="21" customFormat="false" ht="90" hidden="false" customHeight="true" outlineLevel="0" collapsed="false">
      <c r="A21" s="4" t="n">
        <v>19</v>
      </c>
      <c r="B21" s="4" t="s">
        <v>164</v>
      </c>
      <c r="C21" s="4" t="s">
        <v>90</v>
      </c>
      <c r="D21" s="11" t="s">
        <v>215</v>
      </c>
    </row>
    <row r="22" customFormat="false" ht="90" hidden="false" customHeight="true" outlineLevel="0" collapsed="false">
      <c r="A22" s="8" t="n">
        <v>20</v>
      </c>
      <c r="B22" s="8" t="s">
        <v>168</v>
      </c>
      <c r="C22" s="8" t="s">
        <v>90</v>
      </c>
      <c r="D22" s="12" t="s">
        <v>216</v>
      </c>
    </row>
    <row r="23" customFormat="false" ht="90" hidden="false" customHeight="true" outlineLevel="0" collapsed="false">
      <c r="A23" s="4" t="n">
        <v>21</v>
      </c>
      <c r="B23" s="4" t="s">
        <v>172</v>
      </c>
      <c r="C23" s="4" t="s">
        <v>173</v>
      </c>
      <c r="D23" s="11" t="s">
        <v>217</v>
      </c>
    </row>
    <row r="24" customFormat="false" ht="90" hidden="false" customHeight="true" outlineLevel="0" collapsed="false">
      <c r="A24" s="8" t="n">
        <v>22</v>
      </c>
      <c r="B24" s="8" t="s">
        <v>177</v>
      </c>
      <c r="C24" s="8" t="s">
        <v>90</v>
      </c>
      <c r="D24" s="12" t="s">
        <v>218</v>
      </c>
    </row>
    <row r="25" customFormat="false" ht="90" hidden="false" customHeight="true" outlineLevel="0" collapsed="false">
      <c r="A25" s="4" t="n">
        <v>23</v>
      </c>
      <c r="B25" s="4" t="s">
        <v>182</v>
      </c>
      <c r="C25" s="4" t="s">
        <v>151</v>
      </c>
      <c r="D25" s="11" t="s">
        <v>219</v>
      </c>
    </row>
    <row r="26" customFormat="false" ht="90" hidden="false" customHeight="true" outlineLevel="0" collapsed="false">
      <c r="A26" s="8" t="n">
        <v>24</v>
      </c>
      <c r="B26" s="8" t="s">
        <v>186</v>
      </c>
      <c r="C26" s="8" t="s">
        <v>173</v>
      </c>
      <c r="D26" s="12" t="s">
        <v>220</v>
      </c>
    </row>
    <row r="27" customFormat="false" ht="90" hidden="false" customHeight="true" outlineLevel="0" collapsed="false">
      <c r="A27" s="4" t="n">
        <v>25</v>
      </c>
      <c r="B27" s="4" t="s">
        <v>190</v>
      </c>
      <c r="C27" s="4" t="s">
        <v>173</v>
      </c>
      <c r="D27" s="11" t="s">
        <v>221</v>
      </c>
    </row>
    <row r="29" customFormat="false" ht="15" hidden="false" customHeight="false" outlineLevel="0" collapsed="false">
      <c r="A29" s="2" t="s">
        <v>222</v>
      </c>
      <c r="B29" s="2"/>
      <c r="C29" s="2"/>
      <c r="D29" s="2"/>
    </row>
  </sheetData>
  <mergeCells count="2">
    <mergeCell ref="A1:D1"/>
    <mergeCell ref="A29:D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0"/>
    <col collapsed="false" customWidth="true" hidden="false" outlineLevel="0" max="3" min="3" style="0" width="34"/>
    <col collapsed="false" customWidth="true" hidden="false" outlineLevel="0" max="4" min="4" style="0" width="46"/>
  </cols>
  <sheetData>
    <row r="1" customFormat="false" ht="21.75" hidden="false" customHeight="true" outlineLevel="0" collapsed="false">
      <c r="A1" s="1" t="s">
        <v>223</v>
      </c>
      <c r="B1" s="1"/>
      <c r="C1" s="1"/>
      <c r="D1" s="1"/>
    </row>
    <row r="2" customFormat="false" ht="30" hidden="false" customHeight="true" outlineLevel="0" collapsed="false">
      <c r="A2" s="7" t="s">
        <v>224</v>
      </c>
      <c r="B2" s="7" t="s">
        <v>225</v>
      </c>
      <c r="C2" s="7" t="s">
        <v>226</v>
      </c>
      <c r="D2" s="7" t="s">
        <v>227</v>
      </c>
    </row>
    <row r="3" customFormat="false" ht="33.75" hidden="false" customHeight="true" outlineLevel="0" collapsed="false">
      <c r="A3" s="4" t="s">
        <v>85</v>
      </c>
      <c r="B3" s="4" t="s">
        <v>228</v>
      </c>
      <c r="C3" s="4" t="s">
        <v>229</v>
      </c>
      <c r="D3" s="4" t="s">
        <v>230</v>
      </c>
    </row>
    <row r="4" customFormat="false" ht="33.75" hidden="false" customHeight="true" outlineLevel="0" collapsed="false">
      <c r="A4" s="8" t="s">
        <v>90</v>
      </c>
      <c r="B4" s="8" t="s">
        <v>231</v>
      </c>
      <c r="C4" s="8" t="s">
        <v>232</v>
      </c>
      <c r="D4" s="8" t="s">
        <v>233</v>
      </c>
    </row>
    <row r="5" customFormat="false" ht="33.75" hidden="false" customHeight="true" outlineLevel="0" collapsed="false">
      <c r="A5" s="4" t="s">
        <v>103</v>
      </c>
      <c r="B5" s="4" t="s">
        <v>234</v>
      </c>
      <c r="C5" s="4" t="s">
        <v>235</v>
      </c>
      <c r="D5" s="4" t="s">
        <v>236</v>
      </c>
    </row>
    <row r="6" customFormat="false" ht="33.75" hidden="false" customHeight="true" outlineLevel="0" collapsed="false">
      <c r="A6" s="8" t="s">
        <v>237</v>
      </c>
      <c r="B6" s="8" t="s">
        <v>238</v>
      </c>
      <c r="C6" s="8" t="s">
        <v>239</v>
      </c>
      <c r="D6" s="8" t="s">
        <v>240</v>
      </c>
    </row>
    <row r="8" customFormat="false" ht="15" hidden="false" customHeight="false" outlineLevel="0" collapsed="false">
      <c r="A8" s="9" t="s">
        <v>241</v>
      </c>
    </row>
    <row r="9" customFormat="false" ht="19.5" hidden="false" customHeight="true" outlineLevel="0" collapsed="false">
      <c r="A9" s="4" t="s">
        <v>242</v>
      </c>
      <c r="B9" s="4" t="s">
        <v>243</v>
      </c>
      <c r="C9" s="4"/>
      <c r="D9" s="4"/>
    </row>
    <row r="10" customFormat="false" ht="19.5" hidden="false" customHeight="true" outlineLevel="0" collapsed="false">
      <c r="A10" s="8" t="s">
        <v>244</v>
      </c>
      <c r="B10" s="8" t="s">
        <v>245</v>
      </c>
      <c r="C10" s="8"/>
      <c r="D10" s="8"/>
    </row>
    <row r="11" customFormat="false" ht="19.5" hidden="false" customHeight="true" outlineLevel="0" collapsed="false">
      <c r="A11" s="4" t="s">
        <v>246</v>
      </c>
      <c r="B11" s="4" t="s">
        <v>247</v>
      </c>
      <c r="C11" s="4"/>
      <c r="D11" s="4"/>
    </row>
    <row r="12" customFormat="false" ht="19.5" hidden="false" customHeight="true" outlineLevel="0" collapsed="false">
      <c r="A12" s="8" t="s">
        <v>248</v>
      </c>
      <c r="B12" s="8" t="s">
        <v>249</v>
      </c>
      <c r="C12" s="8"/>
      <c r="D12" s="8"/>
    </row>
    <row r="13" customFormat="false" ht="19.5" hidden="false" customHeight="true" outlineLevel="0" collapsed="false">
      <c r="A13" s="4" t="s">
        <v>250</v>
      </c>
      <c r="B13" s="4" t="s">
        <v>251</v>
      </c>
      <c r="C13" s="4"/>
      <c r="D13" s="4"/>
    </row>
  </sheetData>
  <mergeCells count="1">
    <mergeCell ref="A1:D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44"/>
    <col collapsed="false" customWidth="true" hidden="false" outlineLevel="0" max="3" min="3" style="0" width="34"/>
    <col collapsed="false" customWidth="true" hidden="false" outlineLevel="0" max="4" min="4" style="0" width="48"/>
  </cols>
  <sheetData>
    <row r="1" customFormat="false" ht="21.75" hidden="false" customHeight="true" outlineLevel="0" collapsed="false">
      <c r="A1" s="1" t="s">
        <v>252</v>
      </c>
      <c r="B1" s="1"/>
      <c r="C1" s="1"/>
      <c r="D1" s="1"/>
    </row>
    <row r="2" customFormat="false" ht="30" hidden="false" customHeight="true" outlineLevel="0" collapsed="false">
      <c r="A2" s="7" t="s">
        <v>253</v>
      </c>
      <c r="B2" s="7" t="s">
        <v>254</v>
      </c>
      <c r="C2" s="7" t="s">
        <v>255</v>
      </c>
      <c r="D2" s="7" t="s">
        <v>256</v>
      </c>
    </row>
    <row r="3" customFormat="false" ht="30" hidden="false" customHeight="true" outlineLevel="0" collapsed="false">
      <c r="A3" s="4" t="s">
        <v>257</v>
      </c>
      <c r="B3" s="4" t="s">
        <v>258</v>
      </c>
      <c r="C3" s="5"/>
      <c r="D3" s="4" t="s">
        <v>259</v>
      </c>
    </row>
    <row r="4" customFormat="false" ht="30" hidden="false" customHeight="true" outlineLevel="0" collapsed="false">
      <c r="A4" s="8" t="s">
        <v>260</v>
      </c>
      <c r="B4" s="8" t="s">
        <v>261</v>
      </c>
      <c r="C4" s="5"/>
      <c r="D4" s="8" t="s">
        <v>262</v>
      </c>
    </row>
    <row r="5" customFormat="false" ht="30" hidden="false" customHeight="true" outlineLevel="0" collapsed="false">
      <c r="A5" s="4" t="s">
        <v>263</v>
      </c>
      <c r="B5" s="4" t="s">
        <v>264</v>
      </c>
      <c r="C5" s="5"/>
      <c r="D5" s="4" t="s">
        <v>265</v>
      </c>
    </row>
    <row r="6" customFormat="false" ht="30" hidden="false" customHeight="true" outlineLevel="0" collapsed="false">
      <c r="A6" s="8" t="s">
        <v>179</v>
      </c>
      <c r="B6" s="8" t="s">
        <v>266</v>
      </c>
      <c r="C6" s="5"/>
      <c r="D6" s="8" t="s">
        <v>267</v>
      </c>
    </row>
    <row r="7" customFormat="false" ht="30" hidden="false" customHeight="true" outlineLevel="0" collapsed="false">
      <c r="A7" s="4" t="s">
        <v>268</v>
      </c>
      <c r="B7" s="4" t="s">
        <v>269</v>
      </c>
      <c r="C7" s="5"/>
      <c r="D7" s="4" t="s">
        <v>270</v>
      </c>
    </row>
    <row r="8" customFormat="false" ht="30" hidden="false" customHeight="true" outlineLevel="0" collapsed="false">
      <c r="A8" s="8" t="s">
        <v>271</v>
      </c>
      <c r="B8" s="8" t="s">
        <v>272</v>
      </c>
      <c r="C8" s="5"/>
      <c r="D8" s="8" t="s">
        <v>273</v>
      </c>
    </row>
    <row r="9" customFormat="false" ht="30" hidden="false" customHeight="true" outlineLevel="0" collapsed="false">
      <c r="A9" s="4" t="s">
        <v>274</v>
      </c>
      <c r="B9" s="4" t="s">
        <v>275</v>
      </c>
      <c r="C9" s="5"/>
      <c r="D9" s="4" t="s">
        <v>276</v>
      </c>
    </row>
    <row r="10" customFormat="false" ht="30" hidden="false" customHeight="true" outlineLevel="0" collapsed="false">
      <c r="A10" s="8" t="s">
        <v>277</v>
      </c>
      <c r="B10" s="8" t="s">
        <v>278</v>
      </c>
      <c r="C10" s="5"/>
      <c r="D10" s="8" t="s">
        <v>279</v>
      </c>
    </row>
    <row r="11" customFormat="false" ht="30" hidden="false" customHeight="true" outlineLevel="0" collapsed="false">
      <c r="A11" s="4" t="s">
        <v>280</v>
      </c>
      <c r="B11" s="4" t="s">
        <v>281</v>
      </c>
      <c r="C11" s="5"/>
      <c r="D11" s="4" t="s">
        <v>282</v>
      </c>
    </row>
    <row r="12" customFormat="false" ht="30" hidden="false" customHeight="true" outlineLevel="0" collapsed="false">
      <c r="A12" s="8" t="s">
        <v>283</v>
      </c>
      <c r="B12" s="8" t="s">
        <v>284</v>
      </c>
      <c r="C12" s="5"/>
      <c r="D12" s="8" t="s">
        <v>285</v>
      </c>
    </row>
    <row r="13" customFormat="false" ht="30" hidden="false" customHeight="true" outlineLevel="0" collapsed="false">
      <c r="A13" s="4" t="s">
        <v>286</v>
      </c>
      <c r="B13" s="4" t="s">
        <v>287</v>
      </c>
      <c r="C13" s="5"/>
      <c r="D13" s="4" t="s">
        <v>288</v>
      </c>
    </row>
    <row r="14" customFormat="false" ht="30" hidden="false" customHeight="true" outlineLevel="0" collapsed="false">
      <c r="A14" s="8" t="s">
        <v>289</v>
      </c>
      <c r="B14" s="8" t="s">
        <v>290</v>
      </c>
      <c r="C14" s="5"/>
      <c r="D14" s="8" t="s">
        <v>291</v>
      </c>
    </row>
    <row r="15" customFormat="false" ht="30" hidden="false" customHeight="true" outlineLevel="0" collapsed="false">
      <c r="A15" s="4" t="s">
        <v>292</v>
      </c>
      <c r="B15" s="4" t="s">
        <v>293</v>
      </c>
      <c r="C15" s="5"/>
      <c r="D15" s="4" t="s">
        <v>294</v>
      </c>
    </row>
    <row r="17" customFormat="false" ht="15" hidden="false" customHeight="false" outlineLevel="0" collapsed="false">
      <c r="A17" s="2" t="s">
        <v>295</v>
      </c>
      <c r="B17" s="2"/>
      <c r="C17" s="2"/>
      <c r="D17" s="2"/>
    </row>
  </sheetData>
  <mergeCells count="2">
    <mergeCell ref="A1:D1"/>
    <mergeCell ref="A17:D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12"/>
    <col collapsed="false" customWidth="true" hidden="false" outlineLevel="0" max="3" min="3" style="0" width="14"/>
    <col collapsed="false" customWidth="true" hidden="false" outlineLevel="0" max="4" min="4" style="0" width="16"/>
    <col collapsed="false" customWidth="true" hidden="false" outlineLevel="0" max="5" min="5" style="0" width="52"/>
  </cols>
  <sheetData>
    <row r="1" customFormat="false" ht="21.75" hidden="false" customHeight="true" outlineLevel="0" collapsed="false">
      <c r="A1" s="1" t="s">
        <v>296</v>
      </c>
      <c r="B1" s="1"/>
      <c r="C1" s="1"/>
      <c r="D1" s="1"/>
      <c r="E1" s="1"/>
    </row>
    <row r="2" customFormat="false" ht="15" hidden="false" customHeight="false" outlineLevel="0" collapsed="false">
      <c r="A2" s="9" t="s">
        <v>297</v>
      </c>
      <c r="B2" s="13" t="s">
        <v>84</v>
      </c>
      <c r="C2" s="13"/>
    </row>
    <row r="4" customFormat="false" ht="30" hidden="false" customHeight="true" outlineLevel="0" collapsed="false">
      <c r="A4" s="7" t="s">
        <v>298</v>
      </c>
      <c r="B4" s="7" t="s">
        <v>299</v>
      </c>
      <c r="C4" s="7" t="s">
        <v>300</v>
      </c>
      <c r="D4" s="7" t="s">
        <v>301</v>
      </c>
      <c r="E4" s="7" t="s">
        <v>302</v>
      </c>
    </row>
    <row r="5" customFormat="false" ht="15" hidden="false" customHeight="false" outlineLevel="0" collapsed="false">
      <c r="A5" s="4" t="s">
        <v>303</v>
      </c>
      <c r="B5" s="14" t="n">
        <v>0.2</v>
      </c>
      <c r="C5" s="5" t="n">
        <v>5</v>
      </c>
      <c r="D5" s="15" t="n">
        <f aca="false">B5*C5</f>
        <v>1</v>
      </c>
      <c r="E5" s="4" t="s">
        <v>304</v>
      </c>
    </row>
    <row r="6" customFormat="false" ht="15" hidden="false" customHeight="false" outlineLevel="0" collapsed="false">
      <c r="A6" s="4" t="s">
        <v>305</v>
      </c>
      <c r="B6" s="14" t="n">
        <v>0.2</v>
      </c>
      <c r="C6" s="5" t="n">
        <v>5</v>
      </c>
      <c r="D6" s="15" t="n">
        <f aca="false">B6*C6</f>
        <v>1</v>
      </c>
      <c r="E6" s="4" t="s">
        <v>306</v>
      </c>
    </row>
    <row r="7" customFormat="false" ht="15" hidden="false" customHeight="false" outlineLevel="0" collapsed="false">
      <c r="A7" s="4" t="s">
        <v>307</v>
      </c>
      <c r="B7" s="14" t="n">
        <v>0.2</v>
      </c>
      <c r="C7" s="5" t="n">
        <v>5</v>
      </c>
      <c r="D7" s="15" t="n">
        <f aca="false">B7*C7</f>
        <v>1</v>
      </c>
      <c r="E7" s="4" t="s">
        <v>308</v>
      </c>
    </row>
    <row r="8" customFormat="false" ht="15" hidden="false" customHeight="false" outlineLevel="0" collapsed="false">
      <c r="A8" s="4" t="s">
        <v>309</v>
      </c>
      <c r="B8" s="14" t="n">
        <v>0.15</v>
      </c>
      <c r="C8" s="5" t="n">
        <v>4</v>
      </c>
      <c r="D8" s="15" t="n">
        <f aca="false">B8*C8</f>
        <v>0.6</v>
      </c>
      <c r="E8" s="4" t="s">
        <v>310</v>
      </c>
    </row>
    <row r="9" customFormat="false" ht="15" hidden="false" customHeight="false" outlineLevel="0" collapsed="false">
      <c r="A9" s="4" t="s">
        <v>311</v>
      </c>
      <c r="B9" s="14" t="n">
        <v>0.15</v>
      </c>
      <c r="C9" s="5" t="n">
        <v>4</v>
      </c>
      <c r="D9" s="15" t="n">
        <f aca="false">B9*C9</f>
        <v>0.6</v>
      </c>
      <c r="E9" s="4" t="s">
        <v>312</v>
      </c>
    </row>
    <row r="10" customFormat="false" ht="15" hidden="false" customHeight="false" outlineLevel="0" collapsed="false">
      <c r="A10" s="4" t="s">
        <v>313</v>
      </c>
      <c r="B10" s="14" t="n">
        <v>0.1</v>
      </c>
      <c r="C10" s="5" t="n">
        <v>4</v>
      </c>
      <c r="D10" s="15" t="n">
        <f aca="false">B10*C10</f>
        <v>0.4</v>
      </c>
      <c r="E10" s="4" t="s">
        <v>314</v>
      </c>
    </row>
    <row r="11" customFormat="false" ht="15" hidden="false" customHeight="false" outlineLevel="0" collapsed="false">
      <c r="A11" s="9" t="s">
        <v>315</v>
      </c>
      <c r="B11" s="16" t="n">
        <f aca="false">SUM(B5:B10)</f>
        <v>1</v>
      </c>
      <c r="C11" s="9" t="s">
        <v>316</v>
      </c>
      <c r="D11" s="17" t="n">
        <f aca="false">SUM(D5:D10)</f>
        <v>4.6</v>
      </c>
    </row>
    <row r="12" customFormat="false" ht="15" hidden="false" customHeight="false" outlineLevel="0" collapsed="false">
      <c r="A12" s="9" t="s">
        <v>317</v>
      </c>
      <c r="C12" s="18" t="s">
        <v>318</v>
      </c>
    </row>
    <row r="13" customFormat="false" ht="15" hidden="false" customHeight="false" outlineLevel="0" collapsed="false">
      <c r="A13" s="9" t="s">
        <v>319</v>
      </c>
      <c r="C13" s="19" t="str">
        <f aca="false">IF(EXACT(C12,"Yes"),"Reject: must-have control missing",IF(D11&gt;=4.2,"Build now",IF(D11&gt;=3.5,"Pilot in shadow mode",IF(D11&gt;=3,"Build only if volume is severe","Reject"))))</f>
        <v>Build now</v>
      </c>
      <c r="D13" s="19"/>
      <c r="E13" s="19"/>
    </row>
    <row r="15" customFormat="false" ht="15" hidden="false" customHeight="false" outlineLevel="0" collapsed="false">
      <c r="A15" s="2" t="s">
        <v>320</v>
      </c>
      <c r="B15" s="2"/>
      <c r="C15" s="2"/>
      <c r="D15" s="2"/>
      <c r="E15" s="2"/>
    </row>
  </sheetData>
  <mergeCells count="4">
    <mergeCell ref="A1:E1"/>
    <mergeCell ref="B2:C2"/>
    <mergeCell ref="C13:E13"/>
    <mergeCell ref="A15:E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46"/>
    <col collapsed="false" customWidth="true" hidden="false" outlineLevel="0" max="3" min="3" style="0" width="18"/>
    <col collapsed="false" customWidth="true" hidden="false" outlineLevel="0" max="4" min="4" style="0" width="16"/>
    <col collapsed="false" customWidth="true" hidden="false" outlineLevel="0" max="5" min="5" style="0" width="46"/>
  </cols>
  <sheetData>
    <row r="1" customFormat="false" ht="21.75" hidden="false" customHeight="true" outlineLevel="0" collapsed="false">
      <c r="A1" s="1" t="s">
        <v>321</v>
      </c>
      <c r="B1" s="1"/>
      <c r="C1" s="1"/>
      <c r="D1" s="1"/>
      <c r="E1" s="1"/>
    </row>
    <row r="2" customFormat="false" ht="15" hidden="false" customHeight="false" outlineLevel="0" collapsed="false">
      <c r="A2" s="2" t="s">
        <v>322</v>
      </c>
      <c r="B2" s="2"/>
      <c r="C2" s="2"/>
      <c r="D2" s="2"/>
      <c r="E2" s="2"/>
    </row>
    <row r="3" customFormat="false" ht="30" hidden="false" customHeight="true" outlineLevel="0" collapsed="false">
      <c r="A3" s="7" t="s">
        <v>323</v>
      </c>
      <c r="B3" s="7" t="s">
        <v>324</v>
      </c>
      <c r="C3" s="7" t="s">
        <v>325</v>
      </c>
      <c r="D3" s="7" t="s">
        <v>326</v>
      </c>
      <c r="E3" s="7" t="s">
        <v>327</v>
      </c>
    </row>
    <row r="4" customFormat="false" ht="15" hidden="false" customHeight="false" outlineLevel="0" collapsed="false">
      <c r="A4" s="3" t="s">
        <v>328</v>
      </c>
      <c r="B4" s="4" t="s">
        <v>329</v>
      </c>
      <c r="C4" s="20" t="n">
        <v>9000</v>
      </c>
      <c r="D4" s="4" t="s">
        <v>330</v>
      </c>
      <c r="E4" s="4" t="s">
        <v>331</v>
      </c>
    </row>
    <row r="5" customFormat="false" ht="15" hidden="false" customHeight="false" outlineLevel="0" collapsed="false">
      <c r="A5" s="3" t="s">
        <v>332</v>
      </c>
      <c r="B5" s="4" t="s">
        <v>333</v>
      </c>
      <c r="C5" s="21" t="n">
        <v>0.27</v>
      </c>
      <c r="D5" s="4" t="s">
        <v>334</v>
      </c>
      <c r="E5" s="4" t="s">
        <v>335</v>
      </c>
    </row>
    <row r="6" customFormat="false" ht="15" hidden="false" customHeight="false" outlineLevel="0" collapsed="false">
      <c r="A6" s="3" t="s">
        <v>336</v>
      </c>
      <c r="B6" s="4" t="s">
        <v>337</v>
      </c>
      <c r="C6" s="21" t="n">
        <v>0</v>
      </c>
      <c r="D6" s="4" t="s">
        <v>334</v>
      </c>
      <c r="E6" s="4" t="s">
        <v>338</v>
      </c>
    </row>
    <row r="7" customFormat="false" ht="15" hidden="false" customHeight="false" outlineLevel="0" collapsed="false">
      <c r="A7" s="3" t="s">
        <v>339</v>
      </c>
      <c r="B7" s="4" t="s">
        <v>340</v>
      </c>
      <c r="C7" s="22" t="n">
        <v>6</v>
      </c>
      <c r="D7" s="4" t="s">
        <v>341</v>
      </c>
      <c r="E7" s="4" t="s">
        <v>342</v>
      </c>
    </row>
    <row r="8" customFormat="false" ht="15" hidden="false" customHeight="false" outlineLevel="0" collapsed="false">
      <c r="A8" s="3" t="s">
        <v>343</v>
      </c>
      <c r="B8" s="4" t="s">
        <v>344</v>
      </c>
      <c r="C8" s="22" t="n">
        <v>0.35</v>
      </c>
      <c r="D8" s="4" t="s">
        <v>341</v>
      </c>
      <c r="E8" s="4" t="s">
        <v>345</v>
      </c>
    </row>
    <row r="9" customFormat="false" ht="15" hidden="false" customHeight="false" outlineLevel="0" collapsed="false">
      <c r="A9" s="3" t="s">
        <v>346</v>
      </c>
      <c r="B9" s="4" t="s">
        <v>347</v>
      </c>
      <c r="C9" s="22" t="n">
        <v>1200</v>
      </c>
      <c r="D9" s="4" t="s">
        <v>341</v>
      </c>
      <c r="E9" s="4" t="s">
        <v>348</v>
      </c>
    </row>
    <row r="10" customFormat="false" ht="15" hidden="false" customHeight="false" outlineLevel="0" collapsed="false">
      <c r="A10" s="3" t="s">
        <v>349</v>
      </c>
      <c r="B10" s="4" t="s">
        <v>350</v>
      </c>
      <c r="C10" s="22" t="n">
        <v>800</v>
      </c>
      <c r="D10" s="4" t="s">
        <v>341</v>
      </c>
      <c r="E10" s="4" t="s">
        <v>351</v>
      </c>
    </row>
    <row r="11" customFormat="false" ht="15" hidden="false" customHeight="false" outlineLevel="0" collapsed="false">
      <c r="A11" s="3" t="s">
        <v>352</v>
      </c>
      <c r="B11" s="4" t="s">
        <v>353</v>
      </c>
      <c r="C11" s="20" t="n">
        <v>9</v>
      </c>
      <c r="D11" s="4" t="s">
        <v>354</v>
      </c>
      <c r="E11" s="4" t="s">
        <v>331</v>
      </c>
    </row>
    <row r="12" customFormat="false" ht="15" hidden="false" customHeight="false" outlineLevel="0" collapsed="false">
      <c r="A12" s="3" t="s">
        <v>355</v>
      </c>
      <c r="B12" s="4" t="s">
        <v>356</v>
      </c>
      <c r="C12" s="22" t="n">
        <v>34</v>
      </c>
      <c r="D12" s="4" t="s">
        <v>341</v>
      </c>
      <c r="E12" s="4" t="s">
        <v>342</v>
      </c>
    </row>
    <row r="13" customFormat="false" ht="15" hidden="false" customHeight="false" outlineLevel="0" collapsed="false">
      <c r="A13" s="3" t="s">
        <v>357</v>
      </c>
      <c r="B13" s="4" t="s">
        <v>358</v>
      </c>
      <c r="C13" s="21" t="n">
        <v>0</v>
      </c>
      <c r="D13" s="4" t="s">
        <v>334</v>
      </c>
      <c r="E13" s="4" t="s">
        <v>359</v>
      </c>
    </row>
    <row r="14" customFormat="false" ht="15" hidden="false" customHeight="false" outlineLevel="0" collapsed="false">
      <c r="A14" s="3" t="s">
        <v>360</v>
      </c>
      <c r="B14" s="4" t="s">
        <v>361</v>
      </c>
      <c r="C14" s="22" t="n">
        <v>900</v>
      </c>
      <c r="D14" s="4" t="s">
        <v>341</v>
      </c>
      <c r="E14" s="4" t="s">
        <v>362</v>
      </c>
    </row>
    <row r="15" customFormat="false" ht="15" hidden="false" customHeight="false" outlineLevel="0" collapsed="false">
      <c r="A15" s="3" t="s">
        <v>363</v>
      </c>
      <c r="B15" s="4" t="s">
        <v>364</v>
      </c>
      <c r="C15" s="22" t="n">
        <v>600</v>
      </c>
      <c r="D15" s="4" t="s">
        <v>341</v>
      </c>
      <c r="E15" s="4" t="s">
        <v>362</v>
      </c>
    </row>
    <row r="16" customFormat="false" ht="15" hidden="false" customHeight="false" outlineLevel="0" collapsed="false">
      <c r="A16" s="3" t="s">
        <v>365</v>
      </c>
      <c r="B16" s="4" t="s">
        <v>366</v>
      </c>
      <c r="C16" s="22" t="n">
        <v>15000</v>
      </c>
      <c r="D16" s="4" t="s">
        <v>341</v>
      </c>
      <c r="E16" s="4" t="s">
        <v>351</v>
      </c>
    </row>
    <row r="17" customFormat="false" ht="15" hidden="false" customHeight="false" outlineLevel="0" collapsed="false">
      <c r="A17" s="23"/>
    </row>
    <row r="18" customFormat="false" ht="30" hidden="false" customHeight="true" outlineLevel="0" collapsed="false">
      <c r="A18" s="7"/>
      <c r="B18" s="7" t="s">
        <v>367</v>
      </c>
      <c r="C18" s="7" t="s">
        <v>368</v>
      </c>
      <c r="D18" s="7" t="s">
        <v>326</v>
      </c>
      <c r="E18" s="7" t="s">
        <v>369</v>
      </c>
    </row>
    <row r="19" customFormat="false" ht="15" hidden="false" customHeight="false" outlineLevel="0" collapsed="false">
      <c r="A19" s="24"/>
      <c r="B19" s="3" t="s">
        <v>370</v>
      </c>
      <c r="C19" s="25" t="n">
        <f aca="false">C4*C5*C6</f>
        <v>0</v>
      </c>
      <c r="D19" s="4" t="s">
        <v>330</v>
      </c>
      <c r="E19" s="4" t="s">
        <v>371</v>
      </c>
    </row>
    <row r="20" customFormat="false" ht="15" hidden="false" customHeight="false" outlineLevel="0" collapsed="false">
      <c r="A20" s="24"/>
      <c r="B20" s="3" t="s">
        <v>372</v>
      </c>
      <c r="C20" s="26" t="n">
        <f aca="false">C19*C7</f>
        <v>0</v>
      </c>
      <c r="D20" s="4" t="s">
        <v>373</v>
      </c>
      <c r="E20" s="4" t="s">
        <v>374</v>
      </c>
    </row>
    <row r="21" customFormat="false" ht="15" hidden="false" customHeight="false" outlineLevel="0" collapsed="false">
      <c r="A21" s="24"/>
      <c r="B21" s="3" t="s">
        <v>375</v>
      </c>
      <c r="C21" s="25" t="n">
        <f aca="false">C4-C19</f>
        <v>9000</v>
      </c>
      <c r="D21" s="4" t="s">
        <v>330</v>
      </c>
      <c r="E21" s="4" t="s">
        <v>376</v>
      </c>
    </row>
    <row r="22" customFormat="false" ht="15" hidden="false" customHeight="false" outlineLevel="0" collapsed="false">
      <c r="A22" s="24"/>
      <c r="B22" s="3" t="s">
        <v>377</v>
      </c>
      <c r="C22" s="26" t="n">
        <f aca="false">C21*(C11/60)*C12*C13</f>
        <v>0</v>
      </c>
      <c r="D22" s="4" t="s">
        <v>373</v>
      </c>
      <c r="E22" s="4" t="s">
        <v>378</v>
      </c>
    </row>
    <row r="23" customFormat="false" ht="15" hidden="false" customHeight="false" outlineLevel="0" collapsed="false">
      <c r="A23" s="24"/>
      <c r="B23" s="3" t="s">
        <v>379</v>
      </c>
      <c r="C23" s="26" t="n">
        <f aca="false">C4*C5*C8</f>
        <v>850.5</v>
      </c>
      <c r="D23" s="4" t="s">
        <v>373</v>
      </c>
      <c r="E23" s="4" t="s">
        <v>380</v>
      </c>
    </row>
    <row r="24" customFormat="false" ht="15" hidden="false" customHeight="false" outlineLevel="0" collapsed="false">
      <c r="A24" s="24"/>
      <c r="B24" s="3" t="s">
        <v>381</v>
      </c>
      <c r="C24" s="26" t="n">
        <f aca="false">C23+C9+C10+C14+C15</f>
        <v>4350.5</v>
      </c>
      <c r="D24" s="4" t="s">
        <v>373</v>
      </c>
      <c r="E24" s="4" t="s">
        <v>382</v>
      </c>
    </row>
    <row r="25" customFormat="false" ht="15" hidden="false" customHeight="false" outlineLevel="0" collapsed="false">
      <c r="A25" s="24"/>
      <c r="B25" s="3" t="s">
        <v>383</v>
      </c>
      <c r="C25" s="26" t="n">
        <f aca="false">C20+C22</f>
        <v>0</v>
      </c>
      <c r="D25" s="4" t="s">
        <v>373</v>
      </c>
      <c r="E25" s="4" t="s">
        <v>384</v>
      </c>
    </row>
    <row r="26" customFormat="false" ht="15" hidden="false" customHeight="false" outlineLevel="0" collapsed="false">
      <c r="A26" s="24"/>
      <c r="B26" s="3" t="s">
        <v>385</v>
      </c>
      <c r="C26" s="26" t="n">
        <f aca="false">C25-C24</f>
        <v>-4350.5</v>
      </c>
      <c r="D26" s="4" t="s">
        <v>373</v>
      </c>
      <c r="E26" s="4" t="s">
        <v>386</v>
      </c>
    </row>
    <row r="27" customFormat="false" ht="15" hidden="false" customHeight="false" outlineLevel="0" collapsed="false">
      <c r="A27" s="24"/>
      <c r="B27" s="3" t="s">
        <v>387</v>
      </c>
      <c r="C27" s="27" t="n">
        <f aca="false">IF(C24=0,"",C26/C24)</f>
        <v>-1</v>
      </c>
      <c r="D27" s="4" t="s">
        <v>373</v>
      </c>
      <c r="E27" s="4" t="s">
        <v>388</v>
      </c>
    </row>
    <row r="28" customFormat="false" ht="23.85" hidden="false" customHeight="false" outlineLevel="0" collapsed="false">
      <c r="A28" s="24"/>
      <c r="B28" s="3" t="s">
        <v>389</v>
      </c>
      <c r="C28" s="25" t="str">
        <f aca="false">IF((C26+C10)&lt;=0,"No payback under these inputs",C16/(C26+C10))</f>
        <v>No payback under these inputs</v>
      </c>
      <c r="D28" s="4" t="s">
        <v>390</v>
      </c>
      <c r="E28" s="4" t="s">
        <v>391</v>
      </c>
    </row>
    <row r="30" customFormat="false" ht="15" hidden="false" customHeight="false" outlineLevel="0" collapsed="false">
      <c r="A30" s="2" t="s">
        <v>392</v>
      </c>
      <c r="B30" s="2"/>
      <c r="C30" s="2"/>
      <c r="D30" s="2"/>
      <c r="E30" s="2"/>
    </row>
    <row r="31" customFormat="false" ht="15" hidden="false" customHeight="false" outlineLevel="0" collapsed="false">
      <c r="A31" s="2" t="s">
        <v>393</v>
      </c>
      <c r="B31" s="2"/>
      <c r="C31" s="2"/>
      <c r="D31" s="2"/>
      <c r="E31" s="2"/>
    </row>
  </sheetData>
  <mergeCells count="4">
    <mergeCell ref="A1:E1"/>
    <mergeCell ref="A2:E2"/>
    <mergeCell ref="A30:E30"/>
    <mergeCell ref="A31:E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26"/>
    <col collapsed="false" customWidth="true" hidden="false" outlineLevel="0" max="9" min="3" style="0" width="13"/>
    <col collapsed="false" customWidth="true" hidden="false" outlineLevel="0" max="10" min="10" style="0" width="40"/>
  </cols>
  <sheetData>
    <row r="1" customFormat="false" ht="21.75" hidden="false" customHeight="true" outlineLevel="0" collapsed="false">
      <c r="A1" s="1" t="s">
        <v>394</v>
      </c>
      <c r="B1" s="1"/>
      <c r="C1" s="1"/>
      <c r="D1" s="1"/>
      <c r="E1" s="1"/>
      <c r="F1" s="1"/>
      <c r="G1" s="1"/>
      <c r="H1" s="1"/>
      <c r="I1" s="1"/>
      <c r="J1" s="1"/>
    </row>
    <row r="2" customFormat="false" ht="15" hidden="false" customHeight="false" outlineLevel="0" collapsed="false">
      <c r="A2" s="2" t="s">
        <v>395</v>
      </c>
      <c r="B2" s="2"/>
      <c r="C2" s="2"/>
      <c r="D2" s="2"/>
      <c r="E2" s="2"/>
      <c r="F2" s="2"/>
      <c r="G2" s="2"/>
      <c r="H2" s="2"/>
      <c r="I2" s="2"/>
      <c r="J2" s="2"/>
    </row>
    <row r="3" customFormat="false" ht="30" hidden="false" customHeight="true" outlineLevel="0" collapsed="false">
      <c r="A3" s="7" t="s">
        <v>396</v>
      </c>
      <c r="B3" s="7" t="s">
        <v>78</v>
      </c>
      <c r="C3" s="7" t="s">
        <v>397</v>
      </c>
      <c r="D3" s="7" t="s">
        <v>398</v>
      </c>
      <c r="E3" s="7" t="s">
        <v>399</v>
      </c>
      <c r="F3" s="7" t="s">
        <v>400</v>
      </c>
      <c r="G3" s="7" t="s">
        <v>401</v>
      </c>
      <c r="H3" s="7" t="s">
        <v>402</v>
      </c>
      <c r="I3" s="7" t="s">
        <v>403</v>
      </c>
      <c r="J3" s="7" t="s">
        <v>404</v>
      </c>
    </row>
    <row r="4" customFormat="false" ht="15" hidden="false" customHeight="false" outlineLevel="0" collapsed="false">
      <c r="A4" s="5" t="s">
        <v>405</v>
      </c>
      <c r="B4" s="5" t="s">
        <v>84</v>
      </c>
      <c r="C4" s="5" t="n">
        <v>1</v>
      </c>
      <c r="D4" s="5" t="n">
        <v>1</v>
      </c>
      <c r="E4" s="5" t="n">
        <v>1</v>
      </c>
      <c r="F4" s="5" t="n">
        <v>1</v>
      </c>
      <c r="G4" s="5" t="n">
        <v>1</v>
      </c>
      <c r="H4" s="5" t="n">
        <v>1</v>
      </c>
      <c r="I4" s="28" t="n">
        <f aca="false">IF(COUNT(C4:H4)&lt;6,"",IF(SUM(C4:H4)=6,1,0))</f>
        <v>1</v>
      </c>
      <c r="J4" s="5" t="s">
        <v>406</v>
      </c>
    </row>
    <row r="5" customFormat="false" ht="15" hidden="false" customHeight="false" outlineLevel="0" collapsed="false">
      <c r="A5" s="5"/>
      <c r="B5" s="5"/>
      <c r="C5" s="5"/>
      <c r="D5" s="5"/>
      <c r="E5" s="5"/>
      <c r="F5" s="5"/>
      <c r="G5" s="5"/>
      <c r="H5" s="5"/>
      <c r="I5" s="28" t="str">
        <f aca="false">IF(COUNT(C5:H5)&lt;6,"",IF(SUM(C5:H5)=6,1,0))</f>
        <v/>
      </c>
      <c r="J5" s="5"/>
    </row>
    <row r="6" customFormat="false" ht="15" hidden="false" customHeight="false" outlineLevel="0" collapsed="false">
      <c r="A6" s="5"/>
      <c r="B6" s="5"/>
      <c r="C6" s="5"/>
      <c r="D6" s="5"/>
      <c r="E6" s="5"/>
      <c r="F6" s="5"/>
      <c r="G6" s="5"/>
      <c r="H6" s="5"/>
      <c r="I6" s="28" t="str">
        <f aca="false">IF(COUNT(C6:H6)&lt;6,"",IF(SUM(C6:H6)=6,1,0))</f>
        <v/>
      </c>
      <c r="J6" s="5"/>
    </row>
    <row r="7" customFormat="false" ht="15" hidden="false" customHeight="false" outlineLevel="0" collapsed="false">
      <c r="A7" s="5"/>
      <c r="B7" s="5"/>
      <c r="C7" s="5"/>
      <c r="D7" s="5"/>
      <c r="E7" s="5"/>
      <c r="F7" s="5"/>
      <c r="G7" s="5"/>
      <c r="H7" s="5"/>
      <c r="I7" s="28" t="str">
        <f aca="false">IF(COUNT(C7:H7)&lt;6,"",IF(SUM(C7:H7)=6,1,0))</f>
        <v/>
      </c>
      <c r="J7" s="5"/>
    </row>
    <row r="8" customFormat="false" ht="15" hidden="false" customHeight="false" outlineLevel="0" collapsed="false">
      <c r="A8" s="5"/>
      <c r="B8" s="5"/>
      <c r="C8" s="5"/>
      <c r="D8" s="5"/>
      <c r="E8" s="5"/>
      <c r="F8" s="5"/>
      <c r="G8" s="5"/>
      <c r="H8" s="5"/>
      <c r="I8" s="28" t="str">
        <f aca="false">IF(COUNT(C8:H8)&lt;6,"",IF(SUM(C8:H8)=6,1,0))</f>
        <v/>
      </c>
      <c r="J8" s="5"/>
    </row>
    <row r="9" customFormat="false" ht="15" hidden="false" customHeight="false" outlineLevel="0" collapsed="false">
      <c r="A9" s="5"/>
      <c r="B9" s="5"/>
      <c r="C9" s="5"/>
      <c r="D9" s="5"/>
      <c r="E9" s="5"/>
      <c r="F9" s="5"/>
      <c r="G9" s="5"/>
      <c r="H9" s="5"/>
      <c r="I9" s="28" t="str">
        <f aca="false">IF(COUNT(C9:H9)&lt;6,"",IF(SUM(C9:H9)=6,1,0))</f>
        <v/>
      </c>
      <c r="J9" s="5"/>
    </row>
    <row r="10" customFormat="false" ht="15" hidden="false" customHeight="false" outlineLevel="0" collapsed="false">
      <c r="A10" s="5"/>
      <c r="B10" s="5"/>
      <c r="C10" s="5"/>
      <c r="D10" s="5"/>
      <c r="E10" s="5"/>
      <c r="F10" s="5"/>
      <c r="G10" s="5"/>
      <c r="H10" s="5"/>
      <c r="I10" s="28" t="str">
        <f aca="false">IF(COUNT(C10:H10)&lt;6,"",IF(SUM(C10:H10)=6,1,0))</f>
        <v/>
      </c>
      <c r="J10" s="5"/>
    </row>
    <row r="11" customFormat="false" ht="15" hidden="false" customHeight="false" outlineLevel="0" collapsed="false">
      <c r="A11" s="5"/>
      <c r="B11" s="5"/>
      <c r="C11" s="5"/>
      <c r="D11" s="5"/>
      <c r="E11" s="5"/>
      <c r="F11" s="5"/>
      <c r="G11" s="5"/>
      <c r="H11" s="5"/>
      <c r="I11" s="28" t="str">
        <f aca="false">IF(COUNT(C11:H11)&lt;6,"",IF(SUM(C11:H11)=6,1,0))</f>
        <v/>
      </c>
      <c r="J11" s="5"/>
    </row>
    <row r="12" customFormat="false" ht="15" hidden="false" customHeight="false" outlineLevel="0" collapsed="false">
      <c r="A12" s="5"/>
      <c r="B12" s="5"/>
      <c r="C12" s="5"/>
      <c r="D12" s="5"/>
      <c r="E12" s="5"/>
      <c r="F12" s="5"/>
      <c r="G12" s="5"/>
      <c r="H12" s="5"/>
      <c r="I12" s="28" t="str">
        <f aca="false">IF(COUNT(C12:H12)&lt;6,"",IF(SUM(C12:H12)=6,1,0))</f>
        <v/>
      </c>
      <c r="J12" s="5"/>
    </row>
    <row r="13" customFormat="false" ht="15" hidden="false" customHeight="false" outlineLevel="0" collapsed="false">
      <c r="A13" s="5"/>
      <c r="B13" s="5"/>
      <c r="C13" s="5"/>
      <c r="D13" s="5"/>
      <c r="E13" s="5"/>
      <c r="F13" s="5"/>
      <c r="G13" s="5"/>
      <c r="H13" s="5"/>
      <c r="I13" s="28" t="str">
        <f aca="false">IF(COUNT(C13:H13)&lt;6,"",IF(SUM(C13:H13)=6,1,0))</f>
        <v/>
      </c>
      <c r="J13" s="5"/>
    </row>
    <row r="14" customFormat="false" ht="15" hidden="false" customHeight="false" outlineLevel="0" collapsed="false">
      <c r="A14" s="5"/>
      <c r="B14" s="5"/>
      <c r="C14" s="5"/>
      <c r="D14" s="5"/>
      <c r="E14" s="5"/>
      <c r="F14" s="5"/>
      <c r="G14" s="5"/>
      <c r="H14" s="5"/>
      <c r="I14" s="28" t="str">
        <f aca="false">IF(COUNT(C14:H14)&lt;6,"",IF(SUM(C14:H14)=6,1,0))</f>
        <v/>
      </c>
      <c r="J14" s="5"/>
    </row>
    <row r="15" customFormat="false" ht="15" hidden="false" customHeight="false" outlineLevel="0" collapsed="false">
      <c r="A15" s="5"/>
      <c r="B15" s="5"/>
      <c r="C15" s="5"/>
      <c r="D15" s="5"/>
      <c r="E15" s="5"/>
      <c r="F15" s="5"/>
      <c r="G15" s="5"/>
      <c r="H15" s="5"/>
      <c r="I15" s="28" t="str">
        <f aca="false">IF(COUNT(C15:H15)&lt;6,"",IF(SUM(C15:H15)=6,1,0))</f>
        <v/>
      </c>
      <c r="J15" s="5"/>
    </row>
    <row r="16" customFormat="false" ht="15" hidden="false" customHeight="false" outlineLevel="0" collapsed="false">
      <c r="A16" s="5"/>
      <c r="B16" s="5"/>
      <c r="C16" s="5"/>
      <c r="D16" s="5"/>
      <c r="E16" s="5"/>
      <c r="F16" s="5"/>
      <c r="G16" s="5"/>
      <c r="H16" s="5"/>
      <c r="I16" s="28" t="str">
        <f aca="false">IF(COUNT(C16:H16)&lt;6,"",IF(SUM(C16:H16)=6,1,0))</f>
        <v/>
      </c>
      <c r="J16" s="5"/>
    </row>
    <row r="17" customFormat="false" ht="15" hidden="false" customHeight="false" outlineLevel="0" collapsed="false">
      <c r="A17" s="5"/>
      <c r="B17" s="5"/>
      <c r="C17" s="5"/>
      <c r="D17" s="5"/>
      <c r="E17" s="5"/>
      <c r="F17" s="5"/>
      <c r="G17" s="5"/>
      <c r="H17" s="5"/>
      <c r="I17" s="28" t="str">
        <f aca="false">IF(COUNT(C17:H17)&lt;6,"",IF(SUM(C17:H17)=6,1,0))</f>
        <v/>
      </c>
      <c r="J17" s="5"/>
    </row>
    <row r="18" customFormat="false" ht="15" hidden="false" customHeight="false" outlineLevel="0" collapsed="false">
      <c r="A18" s="5"/>
      <c r="B18" s="5"/>
      <c r="C18" s="5"/>
      <c r="D18" s="5"/>
      <c r="E18" s="5"/>
      <c r="F18" s="5"/>
      <c r="G18" s="5"/>
      <c r="H18" s="5"/>
      <c r="I18" s="28" t="str">
        <f aca="false">IF(COUNT(C18:H18)&lt;6,"",IF(SUM(C18:H18)=6,1,0))</f>
        <v/>
      </c>
      <c r="J18" s="5"/>
    </row>
    <row r="19" customFormat="false" ht="15" hidden="false" customHeight="false" outlineLevel="0" collapsed="false">
      <c r="A19" s="5"/>
      <c r="B19" s="5"/>
      <c r="C19" s="5"/>
      <c r="D19" s="5"/>
      <c r="E19" s="5"/>
      <c r="F19" s="5"/>
      <c r="G19" s="5"/>
      <c r="H19" s="5"/>
      <c r="I19" s="28" t="str">
        <f aca="false">IF(COUNT(C19:H19)&lt;6,"",IF(SUM(C19:H19)=6,1,0))</f>
        <v/>
      </c>
      <c r="J19" s="5"/>
    </row>
    <row r="20" customFormat="false" ht="15" hidden="false" customHeight="false" outlineLevel="0" collapsed="false">
      <c r="A20" s="5"/>
      <c r="B20" s="5"/>
      <c r="C20" s="5"/>
      <c r="D20" s="5"/>
      <c r="E20" s="5"/>
      <c r="F20" s="5"/>
      <c r="G20" s="5"/>
      <c r="H20" s="5"/>
      <c r="I20" s="28" t="str">
        <f aca="false">IF(COUNT(C20:H20)&lt;6,"",IF(SUM(C20:H20)=6,1,0))</f>
        <v/>
      </c>
      <c r="J20" s="5"/>
    </row>
    <row r="21" customFormat="false" ht="15" hidden="false" customHeight="false" outlineLevel="0" collapsed="false">
      <c r="A21" s="5"/>
      <c r="B21" s="5"/>
      <c r="C21" s="5"/>
      <c r="D21" s="5"/>
      <c r="E21" s="5"/>
      <c r="F21" s="5"/>
      <c r="G21" s="5"/>
      <c r="H21" s="5"/>
      <c r="I21" s="28" t="str">
        <f aca="false">IF(COUNT(C21:H21)&lt;6,"",IF(SUM(C21:H21)=6,1,0))</f>
        <v/>
      </c>
      <c r="J21" s="5"/>
    </row>
    <row r="22" customFormat="false" ht="15" hidden="false" customHeight="false" outlineLevel="0" collapsed="false">
      <c r="A22" s="5"/>
      <c r="B22" s="5"/>
      <c r="C22" s="5"/>
      <c r="D22" s="5"/>
      <c r="E22" s="5"/>
      <c r="F22" s="5"/>
      <c r="G22" s="5"/>
      <c r="H22" s="5"/>
      <c r="I22" s="28" t="str">
        <f aca="false">IF(COUNT(C22:H22)&lt;6,"",IF(SUM(C22:H22)=6,1,0))</f>
        <v/>
      </c>
      <c r="J22" s="5"/>
    </row>
    <row r="23" customFormat="false" ht="15" hidden="false" customHeight="false" outlineLevel="0" collapsed="false">
      <c r="A23" s="5"/>
      <c r="B23" s="5"/>
      <c r="C23" s="5"/>
      <c r="D23" s="5"/>
      <c r="E23" s="5"/>
      <c r="F23" s="5"/>
      <c r="G23" s="5"/>
      <c r="H23" s="5"/>
      <c r="I23" s="28" t="str">
        <f aca="false">IF(COUNT(C23:H23)&lt;6,"",IF(SUM(C23:H23)=6,1,0))</f>
        <v/>
      </c>
      <c r="J23" s="5"/>
    </row>
    <row r="24" customFormat="false" ht="15" hidden="false" customHeight="false" outlineLevel="0" collapsed="false">
      <c r="A24" s="5"/>
      <c r="B24" s="5"/>
      <c r="C24" s="5"/>
      <c r="D24" s="5"/>
      <c r="E24" s="5"/>
      <c r="F24" s="5"/>
      <c r="G24" s="5"/>
      <c r="H24" s="5"/>
      <c r="I24" s="28" t="str">
        <f aca="false">IF(COUNT(C24:H24)&lt;6,"",IF(SUM(C24:H24)=6,1,0))</f>
        <v/>
      </c>
      <c r="J24" s="5"/>
    </row>
    <row r="25" customFormat="false" ht="15" hidden="false" customHeight="false" outlineLevel="0" collapsed="false">
      <c r="A25" s="5"/>
      <c r="B25" s="5"/>
      <c r="C25" s="5"/>
      <c r="D25" s="5"/>
      <c r="E25" s="5"/>
      <c r="F25" s="5"/>
      <c r="G25" s="5"/>
      <c r="H25" s="5"/>
      <c r="I25" s="28" t="str">
        <f aca="false">IF(COUNT(C25:H25)&lt;6,"",IF(SUM(C25:H25)=6,1,0))</f>
        <v/>
      </c>
      <c r="J25" s="5"/>
    </row>
    <row r="26" customFormat="false" ht="15" hidden="false" customHeight="false" outlineLevel="0" collapsed="false">
      <c r="A26" s="5"/>
      <c r="B26" s="5"/>
      <c r="C26" s="5"/>
      <c r="D26" s="5"/>
      <c r="E26" s="5"/>
      <c r="F26" s="5"/>
      <c r="G26" s="5"/>
      <c r="H26" s="5"/>
      <c r="I26" s="28" t="str">
        <f aca="false">IF(COUNT(C26:H26)&lt;6,"",IF(SUM(C26:H26)=6,1,0))</f>
        <v/>
      </c>
      <c r="J26" s="5"/>
    </row>
    <row r="27" customFormat="false" ht="15" hidden="false" customHeight="false" outlineLevel="0" collapsed="false">
      <c r="A27" s="5"/>
      <c r="B27" s="5"/>
      <c r="C27" s="5"/>
      <c r="D27" s="5"/>
      <c r="E27" s="5"/>
      <c r="F27" s="5"/>
      <c r="G27" s="5"/>
      <c r="H27" s="5"/>
      <c r="I27" s="28" t="str">
        <f aca="false">IF(COUNT(C27:H27)&lt;6,"",IF(SUM(C27:H27)=6,1,0))</f>
        <v/>
      </c>
      <c r="J27" s="5"/>
    </row>
    <row r="28" customFormat="false" ht="15" hidden="false" customHeight="false" outlineLevel="0" collapsed="false">
      <c r="A28" s="5"/>
      <c r="B28" s="5"/>
      <c r="C28" s="5"/>
      <c r="D28" s="5"/>
      <c r="E28" s="5"/>
      <c r="F28" s="5"/>
      <c r="G28" s="5"/>
      <c r="H28" s="5"/>
      <c r="I28" s="28" t="str">
        <f aca="false">IF(COUNT(C28:H28)&lt;6,"",IF(SUM(C28:H28)=6,1,0))</f>
        <v/>
      </c>
      <c r="J28" s="5"/>
    </row>
    <row r="29" customFormat="false" ht="15" hidden="false" customHeight="false" outlineLevel="0" collapsed="false">
      <c r="A29" s="5"/>
      <c r="B29" s="5"/>
      <c r="C29" s="5"/>
      <c r="D29" s="5"/>
      <c r="E29" s="5"/>
      <c r="F29" s="5"/>
      <c r="G29" s="5"/>
      <c r="H29" s="5"/>
      <c r="I29" s="28" t="str">
        <f aca="false">IF(COUNT(C29:H29)&lt;6,"",IF(SUM(C29:H29)=6,1,0))</f>
        <v/>
      </c>
      <c r="J29" s="5"/>
    </row>
    <row r="30" customFormat="false" ht="15" hidden="false" customHeight="false" outlineLevel="0" collapsed="false">
      <c r="A30" s="5"/>
      <c r="B30" s="5"/>
      <c r="C30" s="5"/>
      <c r="D30" s="5"/>
      <c r="E30" s="5"/>
      <c r="F30" s="5"/>
      <c r="G30" s="5"/>
      <c r="H30" s="5"/>
      <c r="I30" s="28" t="str">
        <f aca="false">IF(COUNT(C30:H30)&lt;6,"",IF(SUM(C30:H30)=6,1,0))</f>
        <v/>
      </c>
      <c r="J30" s="5"/>
    </row>
    <row r="31" customFormat="false" ht="15" hidden="false" customHeight="false" outlineLevel="0" collapsed="false">
      <c r="A31" s="5"/>
      <c r="B31" s="5"/>
      <c r="C31" s="5"/>
      <c r="D31" s="5"/>
      <c r="E31" s="5"/>
      <c r="F31" s="5"/>
      <c r="G31" s="5"/>
      <c r="H31" s="5"/>
      <c r="I31" s="28" t="str">
        <f aca="false">IF(COUNT(C31:H31)&lt;6,"",IF(SUM(C31:H31)=6,1,0))</f>
        <v/>
      </c>
      <c r="J31" s="5"/>
    </row>
    <row r="32" customFormat="false" ht="15" hidden="false" customHeight="false" outlineLevel="0" collapsed="false">
      <c r="A32" s="5"/>
      <c r="B32" s="5"/>
      <c r="C32" s="5"/>
      <c r="D32" s="5"/>
      <c r="E32" s="5"/>
      <c r="F32" s="5"/>
      <c r="G32" s="5"/>
      <c r="H32" s="5"/>
      <c r="I32" s="28" t="str">
        <f aca="false">IF(COUNT(C32:H32)&lt;6,"",IF(SUM(C32:H32)=6,1,0))</f>
        <v/>
      </c>
      <c r="J32" s="5"/>
    </row>
    <row r="33" customFormat="false" ht="15" hidden="false" customHeight="false" outlineLevel="0" collapsed="false">
      <c r="A33" s="5"/>
      <c r="B33" s="5"/>
      <c r="C33" s="5"/>
      <c r="D33" s="5"/>
      <c r="E33" s="5"/>
      <c r="F33" s="5"/>
      <c r="G33" s="5"/>
      <c r="H33" s="5"/>
      <c r="I33" s="28" t="str">
        <f aca="false">IF(COUNT(C33:H33)&lt;6,"",IF(SUM(C33:H33)=6,1,0))</f>
        <v/>
      </c>
      <c r="J33" s="5"/>
    </row>
    <row r="34" customFormat="false" ht="15" hidden="false" customHeight="false" outlineLevel="0" collapsed="false">
      <c r="A34" s="5"/>
      <c r="B34" s="5"/>
      <c r="C34" s="5"/>
      <c r="D34" s="5"/>
      <c r="E34" s="5"/>
      <c r="F34" s="5"/>
      <c r="G34" s="5"/>
      <c r="H34" s="5"/>
      <c r="I34" s="28" t="str">
        <f aca="false">IF(COUNT(C34:H34)&lt;6,"",IF(SUM(C34:H34)=6,1,0))</f>
        <v/>
      </c>
      <c r="J34" s="5"/>
    </row>
    <row r="35" customFormat="false" ht="15" hidden="false" customHeight="false" outlineLevel="0" collapsed="false">
      <c r="A35" s="5"/>
      <c r="B35" s="5"/>
      <c r="C35" s="5"/>
      <c r="D35" s="5"/>
      <c r="E35" s="5"/>
      <c r="F35" s="5"/>
      <c r="G35" s="5"/>
      <c r="H35" s="5"/>
      <c r="I35" s="28" t="str">
        <f aca="false">IF(COUNT(C35:H35)&lt;6,"",IF(SUM(C35:H35)=6,1,0))</f>
        <v/>
      </c>
      <c r="J35" s="5"/>
    </row>
    <row r="36" customFormat="false" ht="15" hidden="false" customHeight="false" outlineLevel="0" collapsed="false">
      <c r="A36" s="5"/>
      <c r="B36" s="5"/>
      <c r="C36" s="5"/>
      <c r="D36" s="5"/>
      <c r="E36" s="5"/>
      <c r="F36" s="5"/>
      <c r="G36" s="5"/>
      <c r="H36" s="5"/>
      <c r="I36" s="28" t="str">
        <f aca="false">IF(COUNT(C36:H36)&lt;6,"",IF(SUM(C36:H36)=6,1,0))</f>
        <v/>
      </c>
      <c r="J36" s="5"/>
    </row>
    <row r="37" customFormat="false" ht="15" hidden="false" customHeight="false" outlineLevel="0" collapsed="false">
      <c r="A37" s="5"/>
      <c r="B37" s="5"/>
      <c r="C37" s="5"/>
      <c r="D37" s="5"/>
      <c r="E37" s="5"/>
      <c r="F37" s="5"/>
      <c r="G37" s="5"/>
      <c r="H37" s="5"/>
      <c r="I37" s="28" t="str">
        <f aca="false">IF(COUNT(C37:H37)&lt;6,"",IF(SUM(C37:H37)=6,1,0))</f>
        <v/>
      </c>
      <c r="J37" s="5"/>
    </row>
    <row r="38" customFormat="false" ht="15" hidden="false" customHeight="false" outlineLevel="0" collapsed="false">
      <c r="A38" s="5"/>
      <c r="B38" s="5"/>
      <c r="C38" s="5"/>
      <c r="D38" s="5"/>
      <c r="E38" s="5"/>
      <c r="F38" s="5"/>
      <c r="G38" s="5"/>
      <c r="H38" s="5"/>
      <c r="I38" s="28" t="str">
        <f aca="false">IF(COUNT(C38:H38)&lt;6,"",IF(SUM(C38:H38)=6,1,0))</f>
        <v/>
      </c>
      <c r="J38" s="5"/>
    </row>
    <row r="39" customFormat="false" ht="15" hidden="false" customHeight="false" outlineLevel="0" collapsed="false">
      <c r="A39" s="5"/>
      <c r="B39" s="5"/>
      <c r="C39" s="5"/>
      <c r="D39" s="5"/>
      <c r="E39" s="5"/>
      <c r="F39" s="5"/>
      <c r="G39" s="5"/>
      <c r="H39" s="5"/>
      <c r="I39" s="28" t="str">
        <f aca="false">IF(COUNT(C39:H39)&lt;6,"",IF(SUM(C39:H39)=6,1,0))</f>
        <v/>
      </c>
      <c r="J39" s="5"/>
    </row>
    <row r="40" customFormat="false" ht="15" hidden="false" customHeight="false" outlineLevel="0" collapsed="false">
      <c r="A40" s="5"/>
      <c r="B40" s="5"/>
      <c r="C40" s="5"/>
      <c r="D40" s="5"/>
      <c r="E40" s="5"/>
      <c r="F40" s="5"/>
      <c r="G40" s="5"/>
      <c r="H40" s="5"/>
      <c r="I40" s="28" t="str">
        <f aca="false">IF(COUNT(C40:H40)&lt;6,"",IF(SUM(C40:H40)=6,1,0))</f>
        <v/>
      </c>
      <c r="J40" s="5"/>
    </row>
    <row r="41" customFormat="false" ht="15" hidden="false" customHeight="false" outlineLevel="0" collapsed="false">
      <c r="A41" s="5"/>
      <c r="B41" s="5"/>
      <c r="C41" s="5"/>
      <c r="D41" s="5"/>
      <c r="E41" s="5"/>
      <c r="F41" s="5"/>
      <c r="G41" s="5"/>
      <c r="H41" s="5"/>
      <c r="I41" s="28" t="str">
        <f aca="false">IF(COUNT(C41:H41)&lt;6,"",IF(SUM(C41:H41)=6,1,0))</f>
        <v/>
      </c>
      <c r="J41" s="5"/>
    </row>
    <row r="42" customFormat="false" ht="15" hidden="false" customHeight="false" outlineLevel="0" collapsed="false">
      <c r="A42" s="5"/>
      <c r="B42" s="5"/>
      <c r="C42" s="5"/>
      <c r="D42" s="5"/>
      <c r="E42" s="5"/>
      <c r="F42" s="5"/>
      <c r="G42" s="5"/>
      <c r="H42" s="5"/>
      <c r="I42" s="28" t="str">
        <f aca="false">IF(COUNT(C42:H42)&lt;6,"",IF(SUM(C42:H42)=6,1,0))</f>
        <v/>
      </c>
      <c r="J42" s="5"/>
    </row>
    <row r="43" customFormat="false" ht="15" hidden="false" customHeight="false" outlineLevel="0" collapsed="false">
      <c r="A43" s="5"/>
      <c r="B43" s="5"/>
      <c r="C43" s="5"/>
      <c r="D43" s="5"/>
      <c r="E43" s="5"/>
      <c r="F43" s="5"/>
      <c r="G43" s="5"/>
      <c r="H43" s="5"/>
      <c r="I43" s="28" t="str">
        <f aca="false">IF(COUNT(C43:H43)&lt;6,"",IF(SUM(C43:H43)=6,1,0))</f>
        <v/>
      </c>
      <c r="J43" s="5"/>
    </row>
    <row r="44" customFormat="false" ht="15" hidden="false" customHeight="false" outlineLevel="0" collapsed="false">
      <c r="A44" s="5"/>
      <c r="B44" s="5"/>
      <c r="C44" s="5"/>
      <c r="D44" s="5"/>
      <c r="E44" s="5"/>
      <c r="F44" s="5"/>
      <c r="G44" s="5"/>
      <c r="H44" s="5"/>
      <c r="I44" s="28" t="str">
        <f aca="false">IF(COUNT(C44:H44)&lt;6,"",IF(SUM(C44:H44)=6,1,0))</f>
        <v/>
      </c>
      <c r="J44" s="5"/>
    </row>
    <row r="45" customFormat="false" ht="15" hidden="false" customHeight="false" outlineLevel="0" collapsed="false">
      <c r="A45" s="5"/>
      <c r="B45" s="5"/>
      <c r="C45" s="5"/>
      <c r="D45" s="5"/>
      <c r="E45" s="5"/>
      <c r="F45" s="5"/>
      <c r="G45" s="5"/>
      <c r="H45" s="5"/>
      <c r="I45" s="28" t="str">
        <f aca="false">IF(COUNT(C45:H45)&lt;6,"",IF(SUM(C45:H45)=6,1,0))</f>
        <v/>
      </c>
      <c r="J45" s="5"/>
    </row>
    <row r="46" customFormat="false" ht="15" hidden="false" customHeight="false" outlineLevel="0" collapsed="false">
      <c r="A46" s="5"/>
      <c r="B46" s="5"/>
      <c r="C46" s="5"/>
      <c r="D46" s="5"/>
      <c r="E46" s="5"/>
      <c r="F46" s="5"/>
      <c r="G46" s="5"/>
      <c r="H46" s="5"/>
      <c r="I46" s="28" t="str">
        <f aca="false">IF(COUNT(C46:H46)&lt;6,"",IF(SUM(C46:H46)=6,1,0))</f>
        <v/>
      </c>
      <c r="J46" s="5"/>
    </row>
    <row r="47" customFormat="false" ht="15" hidden="false" customHeight="false" outlineLevel="0" collapsed="false">
      <c r="A47" s="5"/>
      <c r="B47" s="5"/>
      <c r="C47" s="5"/>
      <c r="D47" s="5"/>
      <c r="E47" s="5"/>
      <c r="F47" s="5"/>
      <c r="G47" s="5"/>
      <c r="H47" s="5"/>
      <c r="I47" s="28" t="str">
        <f aca="false">IF(COUNT(C47:H47)&lt;6,"",IF(SUM(C47:H47)=6,1,0))</f>
        <v/>
      </c>
      <c r="J47" s="5"/>
    </row>
    <row r="48" customFormat="false" ht="15" hidden="false" customHeight="false" outlineLevel="0" collapsed="false">
      <c r="A48" s="5"/>
      <c r="B48" s="5"/>
      <c r="C48" s="5"/>
      <c r="D48" s="5"/>
      <c r="E48" s="5"/>
      <c r="F48" s="5"/>
      <c r="G48" s="5"/>
      <c r="H48" s="5"/>
      <c r="I48" s="28" t="str">
        <f aca="false">IF(COUNT(C48:H48)&lt;6,"",IF(SUM(C48:H48)=6,1,0))</f>
        <v/>
      </c>
      <c r="J48" s="5"/>
    </row>
    <row r="49" customFormat="false" ht="15" hidden="false" customHeight="false" outlineLevel="0" collapsed="false">
      <c r="A49" s="5"/>
      <c r="B49" s="5"/>
      <c r="C49" s="5"/>
      <c r="D49" s="5"/>
      <c r="E49" s="5"/>
      <c r="F49" s="5"/>
      <c r="G49" s="5"/>
      <c r="H49" s="5"/>
      <c r="I49" s="28" t="str">
        <f aca="false">IF(COUNT(C49:H49)&lt;6,"",IF(SUM(C49:H49)=6,1,0))</f>
        <v/>
      </c>
      <c r="J49" s="5"/>
    </row>
    <row r="50" customFormat="false" ht="15" hidden="false" customHeight="false" outlineLevel="0" collapsed="false">
      <c r="A50" s="5"/>
      <c r="B50" s="5"/>
      <c r="C50" s="5"/>
      <c r="D50" s="5"/>
      <c r="E50" s="5"/>
      <c r="F50" s="5"/>
      <c r="G50" s="5"/>
      <c r="H50" s="5"/>
      <c r="I50" s="28" t="str">
        <f aca="false">IF(COUNT(C50:H50)&lt;6,"",IF(SUM(C50:H50)=6,1,0))</f>
        <v/>
      </c>
      <c r="J50" s="5"/>
    </row>
    <row r="51" customFormat="false" ht="15" hidden="false" customHeight="false" outlineLevel="0" collapsed="false">
      <c r="A51" s="5"/>
      <c r="B51" s="5"/>
      <c r="C51" s="5"/>
      <c r="D51" s="5"/>
      <c r="E51" s="5"/>
      <c r="F51" s="5"/>
      <c r="G51" s="5"/>
      <c r="H51" s="5"/>
      <c r="I51" s="28" t="str">
        <f aca="false">IF(COUNT(C51:H51)&lt;6,"",IF(SUM(C51:H51)=6,1,0))</f>
        <v/>
      </c>
      <c r="J51" s="5"/>
    </row>
    <row r="52" customFormat="false" ht="15" hidden="false" customHeight="false" outlineLevel="0" collapsed="false">
      <c r="A52" s="5"/>
      <c r="B52" s="5"/>
      <c r="C52" s="5"/>
      <c r="D52" s="5"/>
      <c r="E52" s="5"/>
      <c r="F52" s="5"/>
      <c r="G52" s="5"/>
      <c r="H52" s="5"/>
      <c r="I52" s="28" t="str">
        <f aca="false">IF(COUNT(C52:H52)&lt;6,"",IF(SUM(C52:H52)=6,1,0))</f>
        <v/>
      </c>
      <c r="J52" s="5"/>
    </row>
    <row r="53" customFormat="false" ht="15" hidden="false" customHeight="false" outlineLevel="0" collapsed="false">
      <c r="A53" s="5"/>
      <c r="B53" s="5"/>
      <c r="C53" s="5"/>
      <c r="D53" s="5"/>
      <c r="E53" s="5"/>
      <c r="F53" s="5"/>
      <c r="G53" s="5"/>
      <c r="H53" s="5"/>
      <c r="I53" s="28" t="str">
        <f aca="false">IF(COUNT(C53:H53)&lt;6,"",IF(SUM(C53:H53)=6,1,0))</f>
        <v/>
      </c>
      <c r="J53" s="5"/>
    </row>
    <row r="54" customFormat="false" ht="15" hidden="false" customHeight="false" outlineLevel="0" collapsed="false">
      <c r="A54" s="5"/>
      <c r="B54" s="5"/>
      <c r="C54" s="5"/>
      <c r="D54" s="5"/>
      <c r="E54" s="5"/>
      <c r="F54" s="5"/>
      <c r="G54" s="5"/>
      <c r="H54" s="5"/>
      <c r="I54" s="28" t="str">
        <f aca="false">IF(COUNT(C54:H54)&lt;6,"",IF(SUM(C54:H54)=6,1,0))</f>
        <v/>
      </c>
      <c r="J54" s="5"/>
    </row>
    <row r="55" customFormat="false" ht="15" hidden="false" customHeight="false" outlineLevel="0" collapsed="false">
      <c r="A55" s="5"/>
      <c r="B55" s="5"/>
      <c r="C55" s="5"/>
      <c r="D55" s="5"/>
      <c r="E55" s="5"/>
      <c r="F55" s="5"/>
      <c r="G55" s="5"/>
      <c r="H55" s="5"/>
      <c r="I55" s="28" t="str">
        <f aca="false">IF(COUNT(C55:H55)&lt;6,"",IF(SUM(C55:H55)=6,1,0))</f>
        <v/>
      </c>
      <c r="J55" s="5"/>
    </row>
    <row r="56" customFormat="false" ht="15" hidden="false" customHeight="false" outlineLevel="0" collapsed="false">
      <c r="A56" s="5"/>
      <c r="B56" s="5"/>
      <c r="C56" s="5"/>
      <c r="D56" s="5"/>
      <c r="E56" s="5"/>
      <c r="F56" s="5"/>
      <c r="G56" s="5"/>
      <c r="H56" s="5"/>
      <c r="I56" s="28" t="str">
        <f aca="false">IF(COUNT(C56:H56)&lt;6,"",IF(SUM(C56:H56)=6,1,0))</f>
        <v/>
      </c>
      <c r="J56" s="5"/>
    </row>
    <row r="57" customFormat="false" ht="15" hidden="false" customHeight="false" outlineLevel="0" collapsed="false">
      <c r="A57" s="5"/>
      <c r="B57" s="5"/>
      <c r="C57" s="5"/>
      <c r="D57" s="5"/>
      <c r="E57" s="5"/>
      <c r="F57" s="5"/>
      <c r="G57" s="5"/>
      <c r="H57" s="5"/>
      <c r="I57" s="28" t="str">
        <f aca="false">IF(COUNT(C57:H57)&lt;6,"",IF(SUM(C57:H57)=6,1,0))</f>
        <v/>
      </c>
      <c r="J57" s="5"/>
    </row>
    <row r="58" customFormat="false" ht="15" hidden="false" customHeight="false" outlineLevel="0" collapsed="false">
      <c r="A58" s="5"/>
      <c r="B58" s="5"/>
      <c r="C58" s="5"/>
      <c r="D58" s="5"/>
      <c r="E58" s="5"/>
      <c r="F58" s="5"/>
      <c r="G58" s="5"/>
      <c r="H58" s="5"/>
      <c r="I58" s="28" t="str">
        <f aca="false">IF(COUNT(C58:H58)&lt;6,"",IF(SUM(C58:H58)=6,1,0))</f>
        <v/>
      </c>
      <c r="J58" s="5"/>
    </row>
    <row r="59" customFormat="false" ht="15" hidden="false" customHeight="false" outlineLevel="0" collapsed="false">
      <c r="A59" s="5"/>
      <c r="B59" s="5"/>
      <c r="C59" s="5"/>
      <c r="D59" s="5"/>
      <c r="E59" s="5"/>
      <c r="F59" s="5"/>
      <c r="G59" s="5"/>
      <c r="H59" s="5"/>
      <c r="I59" s="28" t="str">
        <f aca="false">IF(COUNT(C59:H59)&lt;6,"",IF(SUM(C59:H59)=6,1,0))</f>
        <v/>
      </c>
      <c r="J59" s="5"/>
    </row>
    <row r="60" customFormat="false" ht="15" hidden="false" customHeight="false" outlineLevel="0" collapsed="false">
      <c r="A60" s="5"/>
      <c r="B60" s="5"/>
      <c r="C60" s="5"/>
      <c r="D60" s="5"/>
      <c r="E60" s="5"/>
      <c r="F60" s="5"/>
      <c r="G60" s="5"/>
      <c r="H60" s="5"/>
      <c r="I60" s="28" t="str">
        <f aca="false">IF(COUNT(C60:H60)&lt;6,"",IF(SUM(C60:H60)=6,1,0))</f>
        <v/>
      </c>
      <c r="J60" s="5"/>
    </row>
    <row r="61" customFormat="false" ht="15" hidden="false" customHeight="false" outlineLevel="0" collapsed="false">
      <c r="A61" s="5"/>
      <c r="B61" s="5"/>
      <c r="C61" s="5"/>
      <c r="D61" s="5"/>
      <c r="E61" s="5"/>
      <c r="F61" s="5"/>
      <c r="G61" s="5"/>
      <c r="H61" s="5"/>
      <c r="I61" s="28" t="str">
        <f aca="false">IF(COUNT(C61:H61)&lt;6,"",IF(SUM(C61:H61)=6,1,0))</f>
        <v/>
      </c>
      <c r="J61" s="5"/>
    </row>
    <row r="62" customFormat="false" ht="15" hidden="false" customHeight="false" outlineLevel="0" collapsed="false">
      <c r="A62" s="5"/>
      <c r="B62" s="5"/>
      <c r="C62" s="5"/>
      <c r="D62" s="5"/>
      <c r="E62" s="5"/>
      <c r="F62" s="5"/>
      <c r="G62" s="5"/>
      <c r="H62" s="5"/>
      <c r="I62" s="28" t="str">
        <f aca="false">IF(COUNT(C62:H62)&lt;6,"",IF(SUM(C62:H62)=6,1,0))</f>
        <v/>
      </c>
      <c r="J62" s="5"/>
    </row>
    <row r="63" customFormat="false" ht="15" hidden="false" customHeight="false" outlineLevel="0" collapsed="false">
      <c r="A63" s="5"/>
      <c r="B63" s="5"/>
      <c r="C63" s="5"/>
      <c r="D63" s="5"/>
      <c r="E63" s="5"/>
      <c r="F63" s="5"/>
      <c r="G63" s="5"/>
      <c r="H63" s="5"/>
      <c r="I63" s="28" t="str">
        <f aca="false">IF(COUNT(C63:H63)&lt;6,"",IF(SUM(C63:H63)=6,1,0))</f>
        <v/>
      </c>
      <c r="J63" s="5"/>
    </row>
    <row r="64" customFormat="false" ht="15" hidden="false" customHeight="false" outlineLevel="0" collapsed="false">
      <c r="A64" s="5"/>
      <c r="B64" s="5"/>
      <c r="C64" s="5"/>
      <c r="D64" s="5"/>
      <c r="E64" s="5"/>
      <c r="F64" s="5"/>
      <c r="G64" s="5"/>
      <c r="H64" s="5"/>
      <c r="I64" s="28" t="str">
        <f aca="false">IF(COUNT(C64:H64)&lt;6,"",IF(SUM(C64:H64)=6,1,0))</f>
        <v/>
      </c>
      <c r="J64" s="5"/>
    </row>
    <row r="65" customFormat="false" ht="15" hidden="false" customHeight="false" outlineLevel="0" collapsed="false">
      <c r="A65" s="5"/>
      <c r="B65" s="5"/>
      <c r="C65" s="5"/>
      <c r="D65" s="5"/>
      <c r="E65" s="5"/>
      <c r="F65" s="5"/>
      <c r="G65" s="5"/>
      <c r="H65" s="5"/>
      <c r="I65" s="28" t="str">
        <f aca="false">IF(COUNT(C65:H65)&lt;6,"",IF(SUM(C65:H65)=6,1,0))</f>
        <v/>
      </c>
      <c r="J65" s="5"/>
    </row>
    <row r="66" customFormat="false" ht="15" hidden="false" customHeight="false" outlineLevel="0" collapsed="false">
      <c r="A66" s="5"/>
      <c r="B66" s="5"/>
      <c r="C66" s="5"/>
      <c r="D66" s="5"/>
      <c r="E66" s="5"/>
      <c r="F66" s="5"/>
      <c r="G66" s="5"/>
      <c r="H66" s="5"/>
      <c r="I66" s="28" t="str">
        <f aca="false">IF(COUNT(C66:H66)&lt;6,"",IF(SUM(C66:H66)=6,1,0))</f>
        <v/>
      </c>
      <c r="J66" s="5"/>
    </row>
    <row r="67" customFormat="false" ht="15" hidden="false" customHeight="false" outlineLevel="0" collapsed="false">
      <c r="A67" s="5"/>
      <c r="B67" s="5"/>
      <c r="C67" s="5"/>
      <c r="D67" s="5"/>
      <c r="E67" s="5"/>
      <c r="F67" s="5"/>
      <c r="G67" s="5"/>
      <c r="H67" s="5"/>
      <c r="I67" s="28" t="str">
        <f aca="false">IF(COUNT(C67:H67)&lt;6,"",IF(SUM(C67:H67)=6,1,0))</f>
        <v/>
      </c>
      <c r="J67" s="5"/>
    </row>
    <row r="68" customFormat="false" ht="15" hidden="false" customHeight="false" outlineLevel="0" collapsed="false">
      <c r="A68" s="5"/>
      <c r="B68" s="5"/>
      <c r="C68" s="5"/>
      <c r="D68" s="5"/>
      <c r="E68" s="5"/>
      <c r="F68" s="5"/>
      <c r="G68" s="5"/>
      <c r="H68" s="5"/>
      <c r="I68" s="28" t="str">
        <f aca="false">IF(COUNT(C68:H68)&lt;6,"",IF(SUM(C68:H68)=6,1,0))</f>
        <v/>
      </c>
      <c r="J68" s="5"/>
    </row>
    <row r="69" customFormat="false" ht="15" hidden="false" customHeight="false" outlineLevel="0" collapsed="false">
      <c r="A69" s="5"/>
      <c r="B69" s="5"/>
      <c r="C69" s="5"/>
      <c r="D69" s="5"/>
      <c r="E69" s="5"/>
      <c r="F69" s="5"/>
      <c r="G69" s="5"/>
      <c r="H69" s="5"/>
      <c r="I69" s="28" t="str">
        <f aca="false">IF(COUNT(C69:H69)&lt;6,"",IF(SUM(C69:H69)=6,1,0))</f>
        <v/>
      </c>
      <c r="J69" s="5"/>
    </row>
    <row r="70" customFormat="false" ht="15" hidden="false" customHeight="false" outlineLevel="0" collapsed="false">
      <c r="A70" s="5"/>
      <c r="B70" s="5"/>
      <c r="C70" s="5"/>
      <c r="D70" s="5"/>
      <c r="E70" s="5"/>
      <c r="F70" s="5"/>
      <c r="G70" s="5"/>
      <c r="H70" s="5"/>
      <c r="I70" s="28" t="str">
        <f aca="false">IF(COUNT(C70:H70)&lt;6,"",IF(SUM(C70:H70)=6,1,0))</f>
        <v/>
      </c>
      <c r="J70" s="5"/>
    </row>
    <row r="71" customFormat="false" ht="15" hidden="false" customHeight="false" outlineLevel="0" collapsed="false">
      <c r="A71" s="5"/>
      <c r="B71" s="5"/>
      <c r="C71" s="5"/>
      <c r="D71" s="5"/>
      <c r="E71" s="5"/>
      <c r="F71" s="5"/>
      <c r="G71" s="5"/>
      <c r="H71" s="5"/>
      <c r="I71" s="28" t="str">
        <f aca="false">IF(COUNT(C71:H71)&lt;6,"",IF(SUM(C71:H71)=6,1,0))</f>
        <v/>
      </c>
      <c r="J71" s="5"/>
    </row>
    <row r="72" customFormat="false" ht="15" hidden="false" customHeight="false" outlineLevel="0" collapsed="false">
      <c r="A72" s="5"/>
      <c r="B72" s="5"/>
      <c r="C72" s="5"/>
      <c r="D72" s="5"/>
      <c r="E72" s="5"/>
      <c r="F72" s="5"/>
      <c r="G72" s="5"/>
      <c r="H72" s="5"/>
      <c r="I72" s="28" t="str">
        <f aca="false">IF(COUNT(C72:H72)&lt;6,"",IF(SUM(C72:H72)=6,1,0))</f>
        <v/>
      </c>
      <c r="J72" s="5"/>
    </row>
    <row r="73" customFormat="false" ht="15" hidden="false" customHeight="false" outlineLevel="0" collapsed="false">
      <c r="A73" s="5"/>
      <c r="B73" s="5"/>
      <c r="C73" s="5"/>
      <c r="D73" s="5"/>
      <c r="E73" s="5"/>
      <c r="F73" s="5"/>
      <c r="G73" s="5"/>
      <c r="H73" s="5"/>
      <c r="I73" s="28" t="str">
        <f aca="false">IF(COUNT(C73:H73)&lt;6,"",IF(SUM(C73:H73)=6,1,0))</f>
        <v/>
      </c>
      <c r="J73" s="5"/>
    </row>
    <row r="74" customFormat="false" ht="15" hidden="false" customHeight="false" outlineLevel="0" collapsed="false">
      <c r="A74" s="5"/>
      <c r="B74" s="5"/>
      <c r="C74" s="5"/>
      <c r="D74" s="5"/>
      <c r="E74" s="5"/>
      <c r="F74" s="5"/>
      <c r="G74" s="5"/>
      <c r="H74" s="5"/>
      <c r="I74" s="28" t="str">
        <f aca="false">IF(COUNT(C74:H74)&lt;6,"",IF(SUM(C74:H74)=6,1,0))</f>
        <v/>
      </c>
      <c r="J74" s="5"/>
    </row>
    <row r="75" customFormat="false" ht="15" hidden="false" customHeight="false" outlineLevel="0" collapsed="false">
      <c r="A75" s="5"/>
      <c r="B75" s="5"/>
      <c r="C75" s="5"/>
      <c r="D75" s="5"/>
      <c r="E75" s="5"/>
      <c r="F75" s="5"/>
      <c r="G75" s="5"/>
      <c r="H75" s="5"/>
      <c r="I75" s="28" t="str">
        <f aca="false">IF(COUNT(C75:H75)&lt;6,"",IF(SUM(C75:H75)=6,1,0))</f>
        <v/>
      </c>
      <c r="J75" s="5"/>
    </row>
    <row r="76" customFormat="false" ht="15" hidden="false" customHeight="false" outlineLevel="0" collapsed="false">
      <c r="A76" s="5"/>
      <c r="B76" s="5"/>
      <c r="C76" s="5"/>
      <c r="D76" s="5"/>
      <c r="E76" s="5"/>
      <c r="F76" s="5"/>
      <c r="G76" s="5"/>
      <c r="H76" s="5"/>
      <c r="I76" s="28" t="str">
        <f aca="false">IF(COUNT(C76:H76)&lt;6,"",IF(SUM(C76:H76)=6,1,0))</f>
        <v/>
      </c>
      <c r="J76" s="5"/>
    </row>
    <row r="77" customFormat="false" ht="15" hidden="false" customHeight="false" outlineLevel="0" collapsed="false">
      <c r="A77" s="5"/>
      <c r="B77" s="5"/>
      <c r="C77" s="5"/>
      <c r="D77" s="5"/>
      <c r="E77" s="5"/>
      <c r="F77" s="5"/>
      <c r="G77" s="5"/>
      <c r="H77" s="5"/>
      <c r="I77" s="28" t="str">
        <f aca="false">IF(COUNT(C77:H77)&lt;6,"",IF(SUM(C77:H77)=6,1,0))</f>
        <v/>
      </c>
      <c r="J77" s="5"/>
    </row>
    <row r="78" customFormat="false" ht="15" hidden="false" customHeight="false" outlineLevel="0" collapsed="false">
      <c r="A78" s="5"/>
      <c r="B78" s="5"/>
      <c r="C78" s="5"/>
      <c r="D78" s="5"/>
      <c r="E78" s="5"/>
      <c r="F78" s="5"/>
      <c r="G78" s="5"/>
      <c r="H78" s="5"/>
      <c r="I78" s="28" t="str">
        <f aca="false">IF(COUNT(C78:H78)&lt;6,"",IF(SUM(C78:H78)=6,1,0))</f>
        <v/>
      </c>
      <c r="J78" s="5"/>
    </row>
    <row r="79" customFormat="false" ht="15" hidden="false" customHeight="false" outlineLevel="0" collapsed="false">
      <c r="A79" s="5"/>
      <c r="B79" s="5"/>
      <c r="C79" s="5"/>
      <c r="D79" s="5"/>
      <c r="E79" s="5"/>
      <c r="F79" s="5"/>
      <c r="G79" s="5"/>
      <c r="H79" s="5"/>
      <c r="I79" s="28" t="str">
        <f aca="false">IF(COUNT(C79:H79)&lt;6,"",IF(SUM(C79:H79)=6,1,0))</f>
        <v/>
      </c>
      <c r="J79" s="5"/>
    </row>
    <row r="80" customFormat="false" ht="15" hidden="false" customHeight="false" outlineLevel="0" collapsed="false">
      <c r="A80" s="5"/>
      <c r="B80" s="5"/>
      <c r="C80" s="5"/>
      <c r="D80" s="5"/>
      <c r="E80" s="5"/>
      <c r="F80" s="5"/>
      <c r="G80" s="5"/>
      <c r="H80" s="5"/>
      <c r="I80" s="28" t="str">
        <f aca="false">IF(COUNT(C80:H80)&lt;6,"",IF(SUM(C80:H80)=6,1,0))</f>
        <v/>
      </c>
      <c r="J80" s="5"/>
    </row>
    <row r="81" customFormat="false" ht="15" hidden="false" customHeight="false" outlineLevel="0" collapsed="false">
      <c r="A81" s="5"/>
      <c r="B81" s="5"/>
      <c r="C81" s="5"/>
      <c r="D81" s="5"/>
      <c r="E81" s="5"/>
      <c r="F81" s="5"/>
      <c r="G81" s="5"/>
      <c r="H81" s="5"/>
      <c r="I81" s="28" t="str">
        <f aca="false">IF(COUNT(C81:H81)&lt;6,"",IF(SUM(C81:H81)=6,1,0))</f>
        <v/>
      </c>
      <c r="J81" s="5"/>
    </row>
    <row r="82" customFormat="false" ht="15" hidden="false" customHeight="false" outlineLevel="0" collapsed="false">
      <c r="A82" s="5"/>
      <c r="B82" s="5"/>
      <c r="C82" s="5"/>
      <c r="D82" s="5"/>
      <c r="E82" s="5"/>
      <c r="F82" s="5"/>
      <c r="G82" s="5"/>
      <c r="H82" s="5"/>
      <c r="I82" s="28" t="str">
        <f aca="false">IF(COUNT(C82:H82)&lt;6,"",IF(SUM(C82:H82)=6,1,0))</f>
        <v/>
      </c>
      <c r="J82" s="5"/>
    </row>
    <row r="83" customFormat="false" ht="15" hidden="false" customHeight="false" outlineLevel="0" collapsed="false">
      <c r="A83" s="5"/>
      <c r="B83" s="5"/>
      <c r="C83" s="5"/>
      <c r="D83" s="5"/>
      <c r="E83" s="5"/>
      <c r="F83" s="5"/>
      <c r="G83" s="5"/>
      <c r="H83" s="5"/>
      <c r="I83" s="28" t="str">
        <f aca="false">IF(COUNT(C83:H83)&lt;6,"",IF(SUM(C83:H83)=6,1,0))</f>
        <v/>
      </c>
      <c r="J83" s="5"/>
    </row>
    <row r="84" customFormat="false" ht="15" hidden="false" customHeight="false" outlineLevel="0" collapsed="false">
      <c r="A84" s="5"/>
      <c r="B84" s="5"/>
      <c r="C84" s="5"/>
      <c r="D84" s="5"/>
      <c r="E84" s="5"/>
      <c r="F84" s="5"/>
      <c r="G84" s="5"/>
      <c r="H84" s="5"/>
      <c r="I84" s="28" t="str">
        <f aca="false">IF(COUNT(C84:H84)&lt;6,"",IF(SUM(C84:H84)=6,1,0))</f>
        <v/>
      </c>
      <c r="J84" s="5"/>
    </row>
    <row r="85" customFormat="false" ht="15" hidden="false" customHeight="false" outlineLevel="0" collapsed="false">
      <c r="A85" s="5"/>
      <c r="B85" s="5"/>
      <c r="C85" s="5"/>
      <c r="D85" s="5"/>
      <c r="E85" s="5"/>
      <c r="F85" s="5"/>
      <c r="G85" s="5"/>
      <c r="H85" s="5"/>
      <c r="I85" s="28" t="str">
        <f aca="false">IF(COUNT(C85:H85)&lt;6,"",IF(SUM(C85:H85)=6,1,0))</f>
        <v/>
      </c>
      <c r="J85" s="5"/>
    </row>
    <row r="86" customFormat="false" ht="15" hidden="false" customHeight="false" outlineLevel="0" collapsed="false">
      <c r="A86" s="5"/>
      <c r="B86" s="5"/>
      <c r="C86" s="5"/>
      <c r="D86" s="5"/>
      <c r="E86" s="5"/>
      <c r="F86" s="5"/>
      <c r="G86" s="5"/>
      <c r="H86" s="5"/>
      <c r="I86" s="28" t="str">
        <f aca="false">IF(COUNT(C86:H86)&lt;6,"",IF(SUM(C86:H86)=6,1,0))</f>
        <v/>
      </c>
      <c r="J86" s="5"/>
    </row>
    <row r="87" customFormat="false" ht="15" hidden="false" customHeight="false" outlineLevel="0" collapsed="false">
      <c r="A87" s="5"/>
      <c r="B87" s="5"/>
      <c r="C87" s="5"/>
      <c r="D87" s="5"/>
      <c r="E87" s="5"/>
      <c r="F87" s="5"/>
      <c r="G87" s="5"/>
      <c r="H87" s="5"/>
      <c r="I87" s="28" t="str">
        <f aca="false">IF(COUNT(C87:H87)&lt;6,"",IF(SUM(C87:H87)=6,1,0))</f>
        <v/>
      </c>
      <c r="J87" s="5"/>
    </row>
    <row r="88" customFormat="false" ht="15" hidden="false" customHeight="false" outlineLevel="0" collapsed="false">
      <c r="A88" s="5"/>
      <c r="B88" s="5"/>
      <c r="C88" s="5"/>
      <c r="D88" s="5"/>
      <c r="E88" s="5"/>
      <c r="F88" s="5"/>
      <c r="G88" s="5"/>
      <c r="H88" s="5"/>
      <c r="I88" s="28" t="str">
        <f aca="false">IF(COUNT(C88:H88)&lt;6,"",IF(SUM(C88:H88)=6,1,0))</f>
        <v/>
      </c>
      <c r="J88" s="5"/>
    </row>
    <row r="89" customFormat="false" ht="15" hidden="false" customHeight="false" outlineLevel="0" collapsed="false">
      <c r="A89" s="5"/>
      <c r="B89" s="5"/>
      <c r="C89" s="5"/>
      <c r="D89" s="5"/>
      <c r="E89" s="5"/>
      <c r="F89" s="5"/>
      <c r="G89" s="5"/>
      <c r="H89" s="5"/>
      <c r="I89" s="28" t="str">
        <f aca="false">IF(COUNT(C89:H89)&lt;6,"",IF(SUM(C89:H89)=6,1,0))</f>
        <v/>
      </c>
      <c r="J89" s="5"/>
    </row>
    <row r="90" customFormat="false" ht="15" hidden="false" customHeight="false" outlineLevel="0" collapsed="false">
      <c r="A90" s="5"/>
      <c r="B90" s="5"/>
      <c r="C90" s="5"/>
      <c r="D90" s="5"/>
      <c r="E90" s="5"/>
      <c r="F90" s="5"/>
      <c r="G90" s="5"/>
      <c r="H90" s="5"/>
      <c r="I90" s="28" t="str">
        <f aca="false">IF(COUNT(C90:H90)&lt;6,"",IF(SUM(C90:H90)=6,1,0))</f>
        <v/>
      </c>
      <c r="J90" s="5"/>
    </row>
    <row r="91" customFormat="false" ht="15" hidden="false" customHeight="false" outlineLevel="0" collapsed="false">
      <c r="A91" s="5"/>
      <c r="B91" s="5"/>
      <c r="C91" s="5"/>
      <c r="D91" s="5"/>
      <c r="E91" s="5"/>
      <c r="F91" s="5"/>
      <c r="G91" s="5"/>
      <c r="H91" s="5"/>
      <c r="I91" s="28" t="str">
        <f aca="false">IF(COUNT(C91:H91)&lt;6,"",IF(SUM(C91:H91)=6,1,0))</f>
        <v/>
      </c>
      <c r="J91" s="5"/>
    </row>
    <row r="92" customFormat="false" ht="15" hidden="false" customHeight="false" outlineLevel="0" collapsed="false">
      <c r="A92" s="5"/>
      <c r="B92" s="5"/>
      <c r="C92" s="5"/>
      <c r="D92" s="5"/>
      <c r="E92" s="5"/>
      <c r="F92" s="5"/>
      <c r="G92" s="5"/>
      <c r="H92" s="5"/>
      <c r="I92" s="28" t="str">
        <f aca="false">IF(COUNT(C92:H92)&lt;6,"",IF(SUM(C92:H92)=6,1,0))</f>
        <v/>
      </c>
      <c r="J92" s="5"/>
    </row>
    <row r="93" customFormat="false" ht="15" hidden="false" customHeight="false" outlineLevel="0" collapsed="false">
      <c r="A93" s="5"/>
      <c r="B93" s="5"/>
      <c r="C93" s="5"/>
      <c r="D93" s="5"/>
      <c r="E93" s="5"/>
      <c r="F93" s="5"/>
      <c r="G93" s="5"/>
      <c r="H93" s="5"/>
      <c r="I93" s="28" t="str">
        <f aca="false">IF(COUNT(C93:H93)&lt;6,"",IF(SUM(C93:H93)=6,1,0))</f>
        <v/>
      </c>
      <c r="J93" s="5"/>
    </row>
    <row r="94" customFormat="false" ht="15" hidden="false" customHeight="false" outlineLevel="0" collapsed="false">
      <c r="A94" s="5"/>
      <c r="B94" s="5"/>
      <c r="C94" s="5"/>
      <c r="D94" s="5"/>
      <c r="E94" s="5"/>
      <c r="F94" s="5"/>
      <c r="G94" s="5"/>
      <c r="H94" s="5"/>
      <c r="I94" s="28" t="str">
        <f aca="false">IF(COUNT(C94:H94)&lt;6,"",IF(SUM(C94:H94)=6,1,0))</f>
        <v/>
      </c>
      <c r="J94" s="5"/>
    </row>
    <row r="95" customFormat="false" ht="15" hidden="false" customHeight="false" outlineLevel="0" collapsed="false">
      <c r="A95" s="5"/>
      <c r="B95" s="5"/>
      <c r="C95" s="5"/>
      <c r="D95" s="5"/>
      <c r="E95" s="5"/>
      <c r="F95" s="5"/>
      <c r="G95" s="5"/>
      <c r="H95" s="5"/>
      <c r="I95" s="28" t="str">
        <f aca="false">IF(COUNT(C95:H95)&lt;6,"",IF(SUM(C95:H95)=6,1,0))</f>
        <v/>
      </c>
      <c r="J95" s="5"/>
    </row>
    <row r="96" customFormat="false" ht="15" hidden="false" customHeight="false" outlineLevel="0" collapsed="false">
      <c r="A96" s="5"/>
      <c r="B96" s="5"/>
      <c r="C96" s="5"/>
      <c r="D96" s="5"/>
      <c r="E96" s="5"/>
      <c r="F96" s="5"/>
      <c r="G96" s="5"/>
      <c r="H96" s="5"/>
      <c r="I96" s="28" t="str">
        <f aca="false">IF(COUNT(C96:H96)&lt;6,"",IF(SUM(C96:H96)=6,1,0))</f>
        <v/>
      </c>
      <c r="J96" s="5"/>
    </row>
    <row r="97" customFormat="false" ht="15" hidden="false" customHeight="false" outlineLevel="0" collapsed="false">
      <c r="A97" s="5"/>
      <c r="B97" s="5"/>
      <c r="C97" s="5"/>
      <c r="D97" s="5"/>
      <c r="E97" s="5"/>
      <c r="F97" s="5"/>
      <c r="G97" s="5"/>
      <c r="H97" s="5"/>
      <c r="I97" s="28" t="str">
        <f aca="false">IF(COUNT(C97:H97)&lt;6,"",IF(SUM(C97:H97)=6,1,0))</f>
        <v/>
      </c>
      <c r="J97" s="5"/>
    </row>
    <row r="98" customFormat="false" ht="15" hidden="false" customHeight="false" outlineLevel="0" collapsed="false">
      <c r="A98" s="5"/>
      <c r="B98" s="5"/>
      <c r="C98" s="5"/>
      <c r="D98" s="5"/>
      <c r="E98" s="5"/>
      <c r="F98" s="5"/>
      <c r="G98" s="5"/>
      <c r="H98" s="5"/>
      <c r="I98" s="28" t="str">
        <f aca="false">IF(COUNT(C98:H98)&lt;6,"",IF(SUM(C98:H98)=6,1,0))</f>
        <v/>
      </c>
      <c r="J98" s="5"/>
    </row>
    <row r="99" customFormat="false" ht="15" hidden="false" customHeight="false" outlineLevel="0" collapsed="false">
      <c r="A99" s="5"/>
      <c r="B99" s="5"/>
      <c r="C99" s="5"/>
      <c r="D99" s="5"/>
      <c r="E99" s="5"/>
      <c r="F99" s="5"/>
      <c r="G99" s="5"/>
      <c r="H99" s="5"/>
      <c r="I99" s="28" t="str">
        <f aca="false">IF(COUNT(C99:H99)&lt;6,"",IF(SUM(C99:H99)=6,1,0))</f>
        <v/>
      </c>
      <c r="J99" s="5"/>
    </row>
    <row r="100" customFormat="false" ht="15" hidden="false" customHeight="false" outlineLevel="0" collapsed="false">
      <c r="A100" s="5"/>
      <c r="B100" s="5"/>
      <c r="C100" s="5"/>
      <c r="D100" s="5"/>
      <c r="E100" s="5"/>
      <c r="F100" s="5"/>
      <c r="G100" s="5"/>
      <c r="H100" s="5"/>
      <c r="I100" s="28" t="str">
        <f aca="false">IF(COUNT(C100:H100)&lt;6,"",IF(SUM(C100:H100)=6,1,0))</f>
        <v/>
      </c>
      <c r="J100" s="5"/>
    </row>
    <row r="101" customFormat="false" ht="15" hidden="false" customHeight="false" outlineLevel="0" collapsed="false">
      <c r="A101" s="5"/>
      <c r="B101" s="5"/>
      <c r="C101" s="5"/>
      <c r="D101" s="5"/>
      <c r="E101" s="5"/>
      <c r="F101" s="5"/>
      <c r="G101" s="5"/>
      <c r="H101" s="5"/>
      <c r="I101" s="28" t="str">
        <f aca="false">IF(COUNT(C101:H101)&lt;6,"",IF(SUM(C101:H101)=6,1,0))</f>
        <v/>
      </c>
      <c r="J101" s="5"/>
    </row>
    <row r="102" customFormat="false" ht="15" hidden="false" customHeight="false" outlineLevel="0" collapsed="false">
      <c r="A102" s="5"/>
      <c r="B102" s="5"/>
      <c r="C102" s="5"/>
      <c r="D102" s="5"/>
      <c r="E102" s="5"/>
      <c r="F102" s="5"/>
      <c r="G102" s="5"/>
      <c r="H102" s="5"/>
      <c r="I102" s="28" t="str">
        <f aca="false">IF(COUNT(C102:H102)&lt;6,"",IF(SUM(C102:H102)=6,1,0))</f>
        <v/>
      </c>
      <c r="J102" s="5"/>
    </row>
    <row r="103" customFormat="false" ht="15" hidden="false" customHeight="false" outlineLevel="0" collapsed="false">
      <c r="A103" s="5"/>
      <c r="B103" s="5"/>
      <c r="C103" s="5"/>
      <c r="D103" s="5"/>
      <c r="E103" s="5"/>
      <c r="F103" s="5"/>
      <c r="G103" s="5"/>
      <c r="H103" s="5"/>
      <c r="I103" s="28" t="str">
        <f aca="false">IF(COUNT(C103:H103)&lt;6,"",IF(SUM(C103:H103)=6,1,0))</f>
        <v/>
      </c>
      <c r="J103" s="5"/>
    </row>
    <row r="105" customFormat="false" ht="15" hidden="false" customHeight="false" outlineLevel="0" collapsed="false">
      <c r="B105" s="9" t="s">
        <v>407</v>
      </c>
      <c r="C105" s="29" t="n">
        <f aca="false">COUNT(I4:I103)</f>
        <v>1</v>
      </c>
    </row>
    <row r="106" customFormat="false" ht="15" hidden="false" customHeight="false" outlineLevel="0" collapsed="false">
      <c r="B106" s="9" t="s">
        <v>408</v>
      </c>
      <c r="C106" s="29" t="n">
        <f aca="false">SUM(I4:I103)</f>
        <v>1</v>
      </c>
    </row>
    <row r="107" customFormat="false" ht="15" hidden="false" customHeight="false" outlineLevel="0" collapsed="false">
      <c r="B107" s="9" t="s">
        <v>409</v>
      </c>
      <c r="C107" s="30" t="n">
        <f aca="false">IF(COUNT(I4:I103)=0,"",SUM(I4:I103)/COUNT(I4:I103))</f>
        <v>1</v>
      </c>
    </row>
    <row r="109" customFormat="false" ht="15" hidden="false" customHeight="false" outlineLevel="0" collapsed="false">
      <c r="B109" s="9" t="s">
        <v>410</v>
      </c>
    </row>
    <row r="110" customFormat="false" ht="15" hidden="false" customHeight="false" outlineLevel="0" collapsed="false">
      <c r="C110" s="31" t="n">
        <f aca="false">IF(COUNT(C4:C103)=0,"",AVERAGE(C4:C103))</f>
        <v>1</v>
      </c>
      <c r="D110" s="31" t="n">
        <f aca="false">IF(COUNT(D4:D103)=0,"",AVERAGE(D4:D103))</f>
        <v>1</v>
      </c>
      <c r="E110" s="31" t="n">
        <f aca="false">IF(COUNT(E4:E103)=0,"",AVERAGE(E4:E103))</f>
        <v>1</v>
      </c>
      <c r="F110" s="31" t="n">
        <f aca="false">IF(COUNT(F4:F103)=0,"",AVERAGE(F4:F103))</f>
        <v>1</v>
      </c>
      <c r="G110" s="31" t="n">
        <f aca="false">IF(COUNT(G4:G103)=0,"",AVERAGE(G4:G103))</f>
        <v>1</v>
      </c>
      <c r="H110" s="31" t="n">
        <f aca="false">IF(COUNT(H4:H103)=0,"",AVERAGE(H4:H103))</f>
        <v>1</v>
      </c>
    </row>
    <row r="112" customFormat="false" ht="15" hidden="false" customHeight="false" outlineLevel="0" collapsed="false">
      <c r="A112" s="2" t="s">
        <v>411</v>
      </c>
      <c r="B112" s="2"/>
      <c r="C112" s="2"/>
      <c r="D112" s="2"/>
      <c r="E112" s="2"/>
      <c r="F112" s="2"/>
      <c r="G112" s="2"/>
      <c r="H112" s="2"/>
      <c r="I112" s="2"/>
      <c r="J112" s="2"/>
    </row>
  </sheetData>
  <mergeCells count="3">
    <mergeCell ref="A1:J1"/>
    <mergeCell ref="A2:J2"/>
    <mergeCell ref="A112:J11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2026-08-07T14:49:16Z</dcterms:created>
  <dc:creator>openpyxl</dc:creator>
  <dc:description/>
  <dc:language>en-US</dc:language>
  <cp:lastModifiedBy/>
  <dcterms:modified xsi:type="dcterms:W3CDTF">2026-08-07T14:49:16Z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